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10050"/>
  </bookViews>
  <sheets>
    <sheet name="ECO CLINIC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O107" i="5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8"/>
  <c r="R107"/>
  <c r="Q107"/>
  <c r="P107"/>
  <c r="M107"/>
  <c r="L107"/>
  <c r="K107"/>
  <c r="J107"/>
  <c r="I107"/>
  <c r="H107"/>
  <c r="G107"/>
  <c r="F107"/>
  <c r="E107"/>
  <c r="D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107" s="1"/>
</calcChain>
</file>

<file path=xl/sharedStrings.xml><?xml version="1.0" encoding="utf-8"?>
<sst xmlns="http://schemas.openxmlformats.org/spreadsheetml/2006/main" count="224" uniqueCount="224">
  <si>
    <t>Nr.crt.</t>
  </si>
  <si>
    <t>CONTR.</t>
  </si>
  <si>
    <t>DENUMIRE FURNIZOR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</si>
  <si>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</si>
  <si>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</si>
  <si>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</si>
  <si>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</si>
  <si>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</si>
  <si>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</si>
  <si>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</si>
  <si>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</si>
  <si>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</si>
  <si>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</si>
  <si>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</si>
  <si>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</si>
  <si>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</si>
  <si>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</si>
  <si>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</si>
  <si>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</si>
  <si>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</si>
  <si>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</si>
  <si>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S0199</t>
  </si>
  <si>
    <t>S0204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</si>
  <si>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</si>
  <si>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</si>
  <si>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</si>
  <si>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</si>
  <si>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</si>
  <si>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</si>
  <si>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</si>
  <si>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</si>
  <si>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</si>
  <si>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</si>
  <si>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</si>
  <si>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</si>
  <si>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S0396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</si>
  <si>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</si>
  <si>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</si>
  <si>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</si>
  <si>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</si>
  <si>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</si>
  <si>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</si>
  <si>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</si>
  <si>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S0431</t>
  </si>
  <si>
    <t>S0436</t>
  </si>
  <si>
    <t>S0445</t>
  </si>
  <si>
    <t>CMI DR DABIJA NATALIA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</si>
  <si>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</si>
  <si>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</si>
  <si>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</si>
  <si>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</si>
  <si>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</si>
  <si>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</si>
  <si>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</si>
  <si>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</si>
  <si>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</si>
  <si>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</si>
  <si>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</si>
  <si>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</si>
  <si>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</si>
  <si>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</si>
  <si>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</si>
  <si>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</si>
  <si>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</si>
  <si>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</si>
  <si>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</si>
  <si>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S0619</t>
  </si>
  <si>
    <t>INSTITUTUL DE PNEUMOFTIZIOLOGIE MARIUS NASTA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</si>
  <si>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</si>
  <si>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</si>
  <si>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</si>
  <si>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</si>
  <si>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</si>
  <si>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</si>
  <si>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</si>
  <si>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</si>
  <si>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</si>
  <si>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</si>
  <si>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</si>
  <si>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</si>
  <si>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</si>
  <si>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>S0751</t>
  </si>
  <si>
    <t xml:space="preserve">SPITALULCLINIC AL.OBREGIA              </t>
  </si>
  <si>
    <t>S0761</t>
  </si>
  <si>
    <t>MEDIC LINE SRL BUSINESS HEALTH SRL</t>
  </si>
  <si>
    <t>S0774</t>
  </si>
  <si>
    <t>S0775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</si>
  <si>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</si>
  <si>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</si>
  <si>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</si>
  <si>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</si>
  <si>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</si>
  <si>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</si>
  <si>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</si>
  <si>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</si>
  <si>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</si>
  <si>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>S0858</t>
  </si>
  <si>
    <t>SC ROMGERMED VACARESTI SRL</t>
  </si>
  <si>
    <t>S0866</t>
  </si>
  <si>
    <t>S0867</t>
  </si>
  <si>
    <t>S0872</t>
  </si>
  <si>
    <t>CI PARHON</t>
  </si>
  <si>
    <t>S0882</t>
  </si>
  <si>
    <t>SC SLIM LIFE SRL</t>
  </si>
  <si>
    <t>S0884</t>
  </si>
  <si>
    <t>SC CABINETELE MEDICALE DR.GLUCK SRL</t>
  </si>
  <si>
    <t>S0889</t>
  </si>
  <si>
    <t>S0893</t>
  </si>
  <si>
    <t>CABINET ORTOPEDIC EVV SRL</t>
  </si>
  <si>
    <t>S0896</t>
  </si>
  <si>
    <t>SC OVERMED MEDICAL CENTER SRL</t>
  </si>
  <si>
    <t>S0898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</si>
  <si>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</si>
  <si>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</si>
  <si>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</si>
  <si>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</si>
  <si>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</si>
  <si>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</si>
  <si>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</si>
  <si>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</si>
  <si>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S0928</t>
  </si>
  <si>
    <t>SC LOTUS MED SRL</t>
  </si>
  <si>
    <t>S0931</t>
  </si>
  <si>
    <t>S0935</t>
  </si>
  <si>
    <t>SC ANTIAGE CARE SRL</t>
  </si>
  <si>
    <t>S0937</t>
  </si>
  <si>
    <t xml:space="preserve">CMI DR.RADU VALERIA 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</si>
  <si>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</si>
  <si>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</si>
  <si>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</si>
  <si>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</si>
  <si>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</si>
  <si>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</si>
  <si>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</si>
  <si>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</si>
  <si>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</si>
  <si>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>S1007</t>
  </si>
  <si>
    <t>FUNDATIA CMU REGINA MARIA</t>
  </si>
  <si>
    <t>S1014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</si>
  <si>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</si>
  <si>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</si>
  <si>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</si>
  <si>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</si>
  <si>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</si>
  <si>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</si>
  <si>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</si>
  <si>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</si>
  <si>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</si>
  <si>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</si>
  <si>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</si>
  <si>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S1067</t>
  </si>
  <si>
    <t>CMI DR. DUTA ADRIANA</t>
  </si>
  <si>
    <t>S1096</t>
  </si>
  <si>
    <t>CNCRNC DR. NICOLAE ROBANESCU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</si>
  <si>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</si>
  <si>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</si>
  <si>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</si>
  <si>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</si>
  <si>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</si>
  <si>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</si>
  <si>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</si>
  <si>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</si>
  <si>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</si>
  <si>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</si>
  <si>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</si>
  <si>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</si>
  <si>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</si>
  <si>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</si>
  <si>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</si>
  <si>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</si>
  <si>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</si>
  <si>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</si>
  <si>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</si>
  <si>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S1216</t>
  </si>
  <si>
    <t>S1217</t>
  </si>
  <si>
    <t>MANESCU MED SRL</t>
  </si>
  <si>
    <t>S1220</t>
  </si>
  <si>
    <t>AMB. SP. GOMOIU</t>
  </si>
  <si>
    <t>SPITAL CLINIC COLENTINA</t>
  </si>
  <si>
    <t>CMI ANGHEL GEORGIANA</t>
  </si>
  <si>
    <t>MEDICOR INTERNATIONAL SRL</t>
  </si>
  <si>
    <t>MEMENTO MED</t>
  </si>
  <si>
    <t>CM PRAIN</t>
  </si>
  <si>
    <t>SC ALBION MEDICAL</t>
  </si>
  <si>
    <t>NUTRICOMPLEX MEDICA</t>
  </si>
  <si>
    <t>A&amp;M.M CALITATEA VIETII</t>
  </si>
  <si>
    <t>CMI DR CRACIUN DANIELA</t>
  </si>
  <si>
    <t>INSMC ''ALESSANDRESCU-RUSESCU''</t>
  </si>
  <si>
    <t xml:space="preserve">CMI DR GOLDSTEIN DANIELA     VICTORITA                                </t>
  </si>
  <si>
    <t xml:space="preserve">MONGIN MEDICAL SRL         </t>
  </si>
  <si>
    <t xml:space="preserve">CMI DR CIOBANU MAGDALENA    </t>
  </si>
  <si>
    <t xml:space="preserve">CM UNIREA SRL </t>
  </si>
  <si>
    <t>CMI DR VRABIE CRISTINA</t>
  </si>
  <si>
    <t xml:space="preserve">CMI DR ILIAS CRISTIANA                    </t>
  </si>
  <si>
    <t xml:space="preserve">SC GYNECOLIFE SRL                      </t>
  </si>
  <si>
    <t>SC ST LUKAS CLINIC SRL</t>
  </si>
  <si>
    <t xml:space="preserve">SC AKH MEDICAL KLINIC &amp; HOSPITAL SRL                    </t>
  </si>
  <si>
    <t xml:space="preserve">SC MEDICUL CASEI SRL     </t>
  </si>
  <si>
    <t>CMI DR.LAZAR-CONTES RODICA</t>
  </si>
  <si>
    <t xml:space="preserve">SPITALUL CLINIC ''FILANTROPIA''           </t>
  </si>
  <si>
    <t>CMI DR. SPIRACHE ANA MARIA</t>
  </si>
  <si>
    <t>ECOGRAFII ACTE ADITIONALE LA CONTRACTELE DE AMBULATORIU DE SPECIALITATE</t>
  </si>
  <si>
    <t>IANUARIE 2021</t>
  </si>
  <si>
    <t>FEBRUARIE 2021</t>
  </si>
  <si>
    <t>MARTIE 2021</t>
  </si>
  <si>
    <t>TOTAL TRIM I 2021</t>
  </si>
  <si>
    <t>APRILIE  2021</t>
  </si>
  <si>
    <t>MAI 2021</t>
  </si>
  <si>
    <t xml:space="preserve">IUNIE 2021 </t>
  </si>
  <si>
    <t>TOTAL TRIM II 2021</t>
  </si>
  <si>
    <t xml:space="preserve">IULIE 2021 </t>
  </si>
  <si>
    <t>SEPTEMBRIE 2021</t>
  </si>
  <si>
    <t>OCTOMBRIE 2021</t>
  </si>
  <si>
    <t>TOTAL  ACTE ADITIONALE PENTRU ECOGRAFII LA CONTRACTELE DE AMBULATORIU DE SPECIALITATE</t>
  </si>
  <si>
    <t>S0190</t>
  </si>
  <si>
    <t xml:space="preserve">CMI DR MANESCU VOICHITA     </t>
  </si>
  <si>
    <t>S0918</t>
  </si>
  <si>
    <t>SC FRESENIUS NEPHROCARE ROMANIA SRL</t>
  </si>
  <si>
    <t>S0939</t>
  </si>
  <si>
    <t>SC ENDOGASTROHEP SRL</t>
  </si>
  <si>
    <t>20.12.2021 - valori contract eco clinic dupa  REGULARIZARE NOIEMBRIE 2021</t>
  </si>
  <si>
    <t>NOIEMBRIE 2021</t>
  </si>
  <si>
    <t>TOTAL TRIM III 2021</t>
  </si>
  <si>
    <t>DECEMBRIE DUPA REGULARIZARE NOIEMBRIE2021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</si>
</sst>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l_e_i_-;\-* #,##0.0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164" fontId="5" fillId="2" borderId="1" xfId="0" applyNumberFormat="1" applyFont="1" applyFill="1" applyBorder="1"/>
    <xf numFmtId="4" fontId="5" fillId="2" borderId="1" xfId="0" applyNumberFormat="1" applyFont="1" applyFill="1" applyBorder="1"/>
    <xf numFmtId="2" fontId="0" fillId="0" borderId="1" xfId="1" applyNumberFormat="1" applyFont="1" applyBorder="1" applyAlignment="1">
      <alignment horizontal="right"/>
    </xf>
    <xf numFmtId="2" fontId="5" fillId="2" borderId="1" xfId="0" applyNumberFormat="1" applyFont="1" applyFill="1" applyBorder="1"/>
    <xf numFmtId="164" fontId="5" fillId="3" borderId="1" xfId="4" applyFont="1" applyFill="1" applyBorder="1" applyAlignment="1" applyProtection="1">
      <alignment wrapText="1"/>
      <protection locked="0"/>
    </xf>
    <xf numFmtId="164" fontId="0" fillId="0" borderId="1" xfId="0" applyNumberFormat="1" applyBorder="1"/>
    <xf numFmtId="0" fontId="5" fillId="2" borderId="1" xfId="0" applyFont="1" applyFill="1" applyBorder="1" applyAlignment="1"/>
    <xf numFmtId="0" fontId="5" fillId="2" borderId="3" xfId="5" applyFont="1" applyFill="1" applyBorder="1" applyAlignment="1">
      <alignment wrapText="1"/>
    </xf>
    <xf numFmtId="164" fontId="0" fillId="0" borderId="1" xfId="1" applyNumberFormat="1" applyFont="1" applyBorder="1" applyAlignment="1">
      <alignment horizontal="right"/>
    </xf>
    <xf numFmtId="0" fontId="6" fillId="2" borderId="3" xfId="5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0" borderId="1" xfId="0" applyFont="1" applyBorder="1" applyAlignment="1">
      <alignment vertical="center" wrapText="1"/>
    </xf>
    <xf numFmtId="0" fontId="5" fillId="4" borderId="3" xfId="5" applyFont="1" applyFill="1" applyBorder="1" applyAlignment="1">
      <alignment wrapText="1"/>
    </xf>
    <xf numFmtId="164" fontId="0" fillId="2" borderId="4" xfId="0" applyNumberFormat="1" applyFill="1" applyBorder="1"/>
    <xf numFmtId="0" fontId="5" fillId="0" borderId="1" xfId="5" applyFont="1" applyBorder="1" applyAlignment="1">
      <alignment vertical="center"/>
    </xf>
    <xf numFmtId="0" fontId="5" fillId="0" borderId="3" xfId="5" applyFont="1" applyBorder="1" applyAlignment="1"/>
    <xf numFmtId="0" fontId="4" fillId="0" borderId="1" xfId="0" applyFont="1" applyBorder="1" applyAlignment="1"/>
    <xf numFmtId="4" fontId="4" fillId="0" borderId="1" xfId="0" applyNumberFormat="1" applyFont="1" applyBorder="1" applyAlignment="1"/>
    <xf numFmtId="0" fontId="4" fillId="0" borderId="0" xfId="0" applyFont="1" applyAlignment="1"/>
    <xf numFmtId="0" fontId="0" fillId="5" borderId="1" xfId="0" applyFill="1" applyBorder="1"/>
    <xf numFmtId="4" fontId="0" fillId="5" borderId="1" xfId="0" applyNumberFormat="1" applyFill="1" applyBorder="1"/>
    <xf numFmtId="164" fontId="5" fillId="5" borderId="1" xfId="0" applyNumberFormat="1" applyFont="1" applyFill="1" applyBorder="1"/>
    <xf numFmtId="4" fontId="5" fillId="5" borderId="1" xfId="0" applyNumberFormat="1" applyFont="1" applyFill="1" applyBorder="1"/>
    <xf numFmtId="2" fontId="0" fillId="5" borderId="1" xfId="1" applyNumberFormat="1" applyFont="1" applyFill="1" applyBorder="1" applyAlignment="1">
      <alignment horizontal="right"/>
    </xf>
    <xf numFmtId="164" fontId="7" fillId="5" borderId="1" xfId="4" applyFont="1" applyFill="1" applyBorder="1" applyAlignment="1" applyProtection="1">
      <alignment wrapText="1"/>
      <protection locked="0"/>
    </xf>
    <xf numFmtId="4" fontId="0" fillId="0" borderId="0" xfId="0" applyNumberFormat="1"/>
    <xf numFmtId="164" fontId="5" fillId="0" borderId="1" xfId="0" applyNumberFormat="1" applyFont="1" applyFill="1" applyBorder="1"/>
  </cellXfs>
  <cellStyles count="6">
    <cellStyle name="Comma" xfId="1" builtinId="3"/>
    <cellStyle name="Comma 16" xfId="4"/>
    <cellStyle name="Normal" xfId="0" builtinId="0"/>
    <cellStyle name="Normal 10 2" xfId="3"/>
    <cellStyle name="Normal 2" xfId="2"/>
    <cellStyle name="Normal 2 2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e.nitoiu\AppData\Local\Microsoft\Windows\INetCache\IE\HJBXX8QY\REG%20SEPTEMBRIE\REGULARIZARE%20UNITA%20ECO%20SEPTEMBRIE%202021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 SEPT"/>
      <sheetName val="ECO LA 30.09"/>
      <sheetName val="CONS MEDIU"/>
      <sheetName val="V MAX"/>
      <sheetName val="ALOC DIN NEC"/>
      <sheetName val="ECO SITE"/>
      <sheetName val="DE AFISAT"/>
    </sheetNames>
    <sheetDataSet>
      <sheetData sheetId="0" refreshError="1">
        <row r="5">
          <cell r="E5">
            <v>1925</v>
          </cell>
        </row>
        <row r="6">
          <cell r="E6">
            <v>11160</v>
          </cell>
        </row>
        <row r="7">
          <cell r="E7">
            <v>0</v>
          </cell>
        </row>
        <row r="8">
          <cell r="E8">
            <v>13830</v>
          </cell>
        </row>
        <row r="9">
          <cell r="E9">
            <v>3060</v>
          </cell>
        </row>
        <row r="10">
          <cell r="E10">
            <v>960</v>
          </cell>
        </row>
        <row r="11">
          <cell r="E11">
            <v>2970</v>
          </cell>
        </row>
        <row r="12">
          <cell r="E12">
            <v>8280</v>
          </cell>
        </row>
        <row r="13">
          <cell r="E13">
            <v>9075</v>
          </cell>
        </row>
        <row r="14">
          <cell r="E14">
            <v>1070</v>
          </cell>
        </row>
        <row r="15">
          <cell r="E15">
            <v>3280</v>
          </cell>
        </row>
        <row r="16">
          <cell r="E16">
            <v>11270</v>
          </cell>
        </row>
        <row r="17">
          <cell r="E17">
            <v>12120</v>
          </cell>
        </row>
        <row r="18">
          <cell r="E18">
            <v>9190</v>
          </cell>
        </row>
        <row r="19">
          <cell r="E19">
            <v>2510</v>
          </cell>
        </row>
        <row r="20">
          <cell r="E20">
            <v>2730</v>
          </cell>
        </row>
        <row r="21">
          <cell r="E21">
            <v>9580</v>
          </cell>
        </row>
        <row r="22">
          <cell r="E22">
            <v>4520</v>
          </cell>
        </row>
        <row r="23">
          <cell r="E23">
            <v>1600</v>
          </cell>
        </row>
        <row r="24">
          <cell r="E24">
            <v>7500</v>
          </cell>
        </row>
        <row r="25">
          <cell r="E25">
            <v>7200</v>
          </cell>
        </row>
        <row r="26">
          <cell r="E26">
            <v>3140</v>
          </cell>
        </row>
        <row r="27">
          <cell r="E27">
            <v>12470</v>
          </cell>
        </row>
        <row r="28">
          <cell r="E28">
            <v>4980</v>
          </cell>
        </row>
        <row r="29">
          <cell r="E29">
            <v>3600</v>
          </cell>
        </row>
        <row r="30">
          <cell r="E30">
            <v>3150</v>
          </cell>
        </row>
        <row r="31">
          <cell r="E31">
            <v>16100</v>
          </cell>
        </row>
        <row r="32">
          <cell r="E32">
            <v>11475</v>
          </cell>
        </row>
        <row r="33">
          <cell r="E33">
            <v>9000</v>
          </cell>
        </row>
        <row r="34">
          <cell r="E34">
            <v>3240</v>
          </cell>
        </row>
        <row r="35">
          <cell r="E35">
            <v>5950</v>
          </cell>
        </row>
        <row r="36">
          <cell r="E36">
            <v>4860</v>
          </cell>
        </row>
        <row r="37">
          <cell r="E37">
            <v>2580</v>
          </cell>
        </row>
        <row r="38">
          <cell r="E38">
            <v>4740</v>
          </cell>
        </row>
        <row r="39">
          <cell r="E39">
            <v>1680</v>
          </cell>
        </row>
        <row r="40">
          <cell r="E40">
            <v>4860</v>
          </cell>
        </row>
        <row r="41">
          <cell r="E41">
            <v>935</v>
          </cell>
        </row>
        <row r="42">
          <cell r="E42">
            <v>8970</v>
          </cell>
        </row>
        <row r="43">
          <cell r="E43">
            <v>10200</v>
          </cell>
        </row>
        <row r="44">
          <cell r="E44">
            <v>3660</v>
          </cell>
        </row>
        <row r="45">
          <cell r="E45">
            <v>1700</v>
          </cell>
        </row>
        <row r="46">
          <cell r="E46">
            <v>3055</v>
          </cell>
        </row>
        <row r="47">
          <cell r="E47">
            <v>14640</v>
          </cell>
        </row>
        <row r="48">
          <cell r="E48">
            <v>12905</v>
          </cell>
        </row>
        <row r="49">
          <cell r="E49">
            <v>1110</v>
          </cell>
        </row>
        <row r="50">
          <cell r="E50">
            <v>46535</v>
          </cell>
        </row>
        <row r="51">
          <cell r="E51">
            <v>3000</v>
          </cell>
        </row>
        <row r="52">
          <cell r="E52">
            <v>4810</v>
          </cell>
        </row>
        <row r="53">
          <cell r="E53">
            <v>6720</v>
          </cell>
        </row>
        <row r="54">
          <cell r="E54">
            <v>3340</v>
          </cell>
        </row>
        <row r="55">
          <cell r="E55">
            <v>15755</v>
          </cell>
        </row>
        <row r="56">
          <cell r="E56">
            <v>480</v>
          </cell>
        </row>
        <row r="57">
          <cell r="E57">
            <v>11880</v>
          </cell>
        </row>
        <row r="58">
          <cell r="E58">
            <v>230</v>
          </cell>
        </row>
        <row r="59">
          <cell r="E59">
            <v>3950</v>
          </cell>
        </row>
        <row r="60">
          <cell r="E60">
            <v>3395</v>
          </cell>
        </row>
        <row r="61">
          <cell r="E61">
            <v>2120</v>
          </cell>
        </row>
        <row r="62">
          <cell r="E62">
            <v>1720</v>
          </cell>
        </row>
        <row r="63">
          <cell r="E63">
            <v>4410</v>
          </cell>
        </row>
        <row r="64">
          <cell r="E64">
            <v>0</v>
          </cell>
        </row>
        <row r="65">
          <cell r="E65">
            <v>3190</v>
          </cell>
        </row>
        <row r="66">
          <cell r="E66">
            <v>4240</v>
          </cell>
        </row>
        <row r="67">
          <cell r="E67">
            <v>2000</v>
          </cell>
        </row>
        <row r="68">
          <cell r="E68">
            <v>4750</v>
          </cell>
        </row>
        <row r="69">
          <cell r="E69">
            <v>13080</v>
          </cell>
        </row>
        <row r="70">
          <cell r="E70">
            <v>3150</v>
          </cell>
        </row>
        <row r="71">
          <cell r="E71">
            <v>6280</v>
          </cell>
        </row>
        <row r="72">
          <cell r="E72">
            <v>8520</v>
          </cell>
        </row>
        <row r="73">
          <cell r="E73">
            <v>3100</v>
          </cell>
        </row>
        <row r="74">
          <cell r="E74">
            <v>3085</v>
          </cell>
        </row>
        <row r="75">
          <cell r="E75">
            <v>3360</v>
          </cell>
        </row>
        <row r="76">
          <cell r="E76">
            <v>1980</v>
          </cell>
        </row>
        <row r="77">
          <cell r="E77">
            <v>3480</v>
          </cell>
        </row>
        <row r="78">
          <cell r="E78">
            <v>10740</v>
          </cell>
        </row>
        <row r="79">
          <cell r="E79">
            <v>175</v>
          </cell>
        </row>
        <row r="80">
          <cell r="E80">
            <v>16270</v>
          </cell>
        </row>
        <row r="81">
          <cell r="E81">
            <v>6605</v>
          </cell>
        </row>
        <row r="82">
          <cell r="E82">
            <v>110</v>
          </cell>
        </row>
        <row r="83">
          <cell r="E83">
            <v>2370</v>
          </cell>
        </row>
        <row r="84">
          <cell r="E84">
            <v>3900</v>
          </cell>
        </row>
        <row r="85">
          <cell r="E85">
            <v>2880</v>
          </cell>
        </row>
        <row r="86">
          <cell r="E86">
            <v>1020</v>
          </cell>
        </row>
        <row r="87">
          <cell r="E87">
            <v>900</v>
          </cell>
        </row>
        <row r="88">
          <cell r="E88">
            <v>4500</v>
          </cell>
        </row>
        <row r="89">
          <cell r="E89">
            <v>780</v>
          </cell>
        </row>
        <row r="90">
          <cell r="E90">
            <v>1375</v>
          </cell>
        </row>
        <row r="91">
          <cell r="E91">
            <v>1375</v>
          </cell>
        </row>
        <row r="92">
          <cell r="E92">
            <v>1380</v>
          </cell>
        </row>
        <row r="93">
          <cell r="E93">
            <v>4240</v>
          </cell>
        </row>
        <row r="94">
          <cell r="E94">
            <v>3295</v>
          </cell>
        </row>
        <row r="95">
          <cell r="E95">
            <v>3480</v>
          </cell>
        </row>
        <row r="96">
          <cell r="E96">
            <v>0</v>
          </cell>
        </row>
        <row r="97">
          <cell r="E97">
            <v>1140</v>
          </cell>
        </row>
        <row r="98">
          <cell r="E98">
            <v>3190</v>
          </cell>
        </row>
        <row r="99">
          <cell r="E99">
            <v>1870</v>
          </cell>
        </row>
        <row r="100">
          <cell r="E100">
            <v>900</v>
          </cell>
        </row>
        <row r="101">
          <cell r="E101">
            <v>120</v>
          </cell>
        </row>
        <row r="102">
          <cell r="E102">
            <v>3600</v>
          </cell>
        </row>
        <row r="103">
          <cell r="E103">
            <v>3060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12"/>
  <sheetViews>
    <sheetView tabSelected="1" topLeftCell="D82" workbookViewId="0">
      <selection activeCell="T14" sqref="T14"/>
    </sheetView>
  </sheetViews>
  <sheetFormatPr defaultRowHeight="15"/>
  <cols>
    <col min="1" max="1" width="7.28515625" customWidth="1"/>
    <col min="3" max="3" width="64.42578125" customWidth="1"/>
    <col min="4" max="4" width="12.7109375" customWidth="1"/>
    <col min="5" max="5" width="13" customWidth="1"/>
    <col min="6" max="6" width="12.140625" bestFit="1" customWidth="1"/>
    <col min="7" max="7" width="13.140625" customWidth="1"/>
    <col min="8" max="8" width="12.42578125" bestFit="1" customWidth="1"/>
    <col min="9" max="9" width="12.140625" customWidth="1"/>
    <col min="10" max="10" width="10.7109375" bestFit="1" customWidth="1"/>
    <col min="11" max="11" width="12.28515625" customWidth="1"/>
    <col min="12" max="12" width="12.42578125" customWidth="1"/>
    <col min="13" max="13" width="12" customWidth="1"/>
    <col min="14" max="15" width="15.42578125" customWidth="1"/>
    <col min="16" max="16" width="16.42578125" customWidth="1"/>
    <col min="17" max="17" width="15" customWidth="1"/>
    <col min="18" max="18" width="17.28515625" customWidth="1"/>
    <col min="260" max="260" width="75.28515625" bestFit="1" customWidth="1"/>
    <col min="261" max="261" width="14.140625" bestFit="1" customWidth="1"/>
    <col min="262" max="262" width="15.140625" bestFit="1" customWidth="1"/>
    <col min="263" max="263" width="12.140625" bestFit="1" customWidth="1"/>
    <col min="264" max="264" width="17" bestFit="1" customWidth="1"/>
    <col min="265" max="265" width="12.42578125" bestFit="1" customWidth="1"/>
    <col min="266" max="266" width="12.140625" customWidth="1"/>
    <col min="267" max="267" width="10.7109375" bestFit="1" customWidth="1"/>
    <col min="268" max="268" width="10.28515625" customWidth="1"/>
    <col min="516" max="516" width="75.28515625" bestFit="1" customWidth="1"/>
    <col min="517" max="517" width="14.140625" bestFit="1" customWidth="1"/>
    <col min="518" max="518" width="15.140625" bestFit="1" customWidth="1"/>
    <col min="519" max="519" width="12.140625" bestFit="1" customWidth="1"/>
    <col min="520" max="520" width="17" bestFit="1" customWidth="1"/>
    <col min="521" max="521" width="12.42578125" bestFit="1" customWidth="1"/>
    <col min="522" max="522" width="12.140625" customWidth="1"/>
    <col min="523" max="523" width="10.7109375" bestFit="1" customWidth="1"/>
    <col min="524" max="524" width="10.28515625" customWidth="1"/>
    <col min="772" max="772" width="75.28515625" bestFit="1" customWidth="1"/>
    <col min="773" max="773" width="14.140625" bestFit="1" customWidth="1"/>
    <col min="774" max="774" width="15.140625" bestFit="1" customWidth="1"/>
    <col min="775" max="775" width="12.140625" bestFit="1" customWidth="1"/>
    <col min="776" max="776" width="17" bestFit="1" customWidth="1"/>
    <col min="777" max="777" width="12.42578125" bestFit="1" customWidth="1"/>
    <col min="778" max="778" width="12.140625" customWidth="1"/>
    <col min="779" max="779" width="10.7109375" bestFit="1" customWidth="1"/>
    <col min="780" max="780" width="10.28515625" customWidth="1"/>
    <col min="1028" max="1028" width="75.28515625" bestFit="1" customWidth="1"/>
    <col min="1029" max="1029" width="14.140625" bestFit="1" customWidth="1"/>
    <col min="1030" max="1030" width="15.140625" bestFit="1" customWidth="1"/>
    <col min="1031" max="1031" width="12.140625" bestFit="1" customWidth="1"/>
    <col min="1032" max="1032" width="17" bestFit="1" customWidth="1"/>
    <col min="1033" max="1033" width="12.42578125" bestFit="1" customWidth="1"/>
    <col min="1034" max="1034" width="12.140625" customWidth="1"/>
    <col min="1035" max="1035" width="10.7109375" bestFit="1" customWidth="1"/>
    <col min="1036" max="1036" width="10.28515625" customWidth="1"/>
    <col min="1284" max="1284" width="75.28515625" bestFit="1" customWidth="1"/>
    <col min="1285" max="1285" width="14.140625" bestFit="1" customWidth="1"/>
    <col min="1286" max="1286" width="15.140625" bestFit="1" customWidth="1"/>
    <col min="1287" max="1287" width="12.140625" bestFit="1" customWidth="1"/>
    <col min="1288" max="1288" width="17" bestFit="1" customWidth="1"/>
    <col min="1289" max="1289" width="12.42578125" bestFit="1" customWidth="1"/>
    <col min="1290" max="1290" width="12.140625" customWidth="1"/>
    <col min="1291" max="1291" width="10.7109375" bestFit="1" customWidth="1"/>
    <col min="1292" max="1292" width="10.28515625" customWidth="1"/>
    <col min="1540" max="1540" width="75.28515625" bestFit="1" customWidth="1"/>
    <col min="1541" max="1541" width="14.140625" bestFit="1" customWidth="1"/>
    <col min="1542" max="1542" width="15.140625" bestFit="1" customWidth="1"/>
    <col min="1543" max="1543" width="12.140625" bestFit="1" customWidth="1"/>
    <col min="1544" max="1544" width="17" bestFit="1" customWidth="1"/>
    <col min="1545" max="1545" width="12.42578125" bestFit="1" customWidth="1"/>
    <col min="1546" max="1546" width="12.140625" customWidth="1"/>
    <col min="1547" max="1547" width="10.7109375" bestFit="1" customWidth="1"/>
    <col min="1548" max="1548" width="10.28515625" customWidth="1"/>
    <col min="1796" max="1796" width="75.28515625" bestFit="1" customWidth="1"/>
    <col min="1797" max="1797" width="14.140625" bestFit="1" customWidth="1"/>
    <col min="1798" max="1798" width="15.140625" bestFit="1" customWidth="1"/>
    <col min="1799" max="1799" width="12.140625" bestFit="1" customWidth="1"/>
    <col min="1800" max="1800" width="17" bestFit="1" customWidth="1"/>
    <col min="1801" max="1801" width="12.42578125" bestFit="1" customWidth="1"/>
    <col min="1802" max="1802" width="12.140625" customWidth="1"/>
    <col min="1803" max="1803" width="10.7109375" bestFit="1" customWidth="1"/>
    <col min="1804" max="1804" width="10.28515625" customWidth="1"/>
    <col min="2052" max="2052" width="75.28515625" bestFit="1" customWidth="1"/>
    <col min="2053" max="2053" width="14.140625" bestFit="1" customWidth="1"/>
    <col min="2054" max="2054" width="15.140625" bestFit="1" customWidth="1"/>
    <col min="2055" max="2055" width="12.140625" bestFit="1" customWidth="1"/>
    <col min="2056" max="2056" width="17" bestFit="1" customWidth="1"/>
    <col min="2057" max="2057" width="12.42578125" bestFit="1" customWidth="1"/>
    <col min="2058" max="2058" width="12.140625" customWidth="1"/>
    <col min="2059" max="2059" width="10.7109375" bestFit="1" customWidth="1"/>
    <col min="2060" max="2060" width="10.28515625" customWidth="1"/>
    <col min="2308" max="2308" width="75.28515625" bestFit="1" customWidth="1"/>
    <col min="2309" max="2309" width="14.140625" bestFit="1" customWidth="1"/>
    <col min="2310" max="2310" width="15.140625" bestFit="1" customWidth="1"/>
    <col min="2311" max="2311" width="12.140625" bestFit="1" customWidth="1"/>
    <col min="2312" max="2312" width="17" bestFit="1" customWidth="1"/>
    <col min="2313" max="2313" width="12.42578125" bestFit="1" customWidth="1"/>
    <col min="2314" max="2314" width="12.140625" customWidth="1"/>
    <col min="2315" max="2315" width="10.7109375" bestFit="1" customWidth="1"/>
    <col min="2316" max="2316" width="10.28515625" customWidth="1"/>
    <col min="2564" max="2564" width="75.28515625" bestFit="1" customWidth="1"/>
    <col min="2565" max="2565" width="14.140625" bestFit="1" customWidth="1"/>
    <col min="2566" max="2566" width="15.140625" bestFit="1" customWidth="1"/>
    <col min="2567" max="2567" width="12.140625" bestFit="1" customWidth="1"/>
    <col min="2568" max="2568" width="17" bestFit="1" customWidth="1"/>
    <col min="2569" max="2569" width="12.42578125" bestFit="1" customWidth="1"/>
    <col min="2570" max="2570" width="12.140625" customWidth="1"/>
    <col min="2571" max="2571" width="10.7109375" bestFit="1" customWidth="1"/>
    <col min="2572" max="2572" width="10.28515625" customWidth="1"/>
    <col min="2820" max="2820" width="75.28515625" bestFit="1" customWidth="1"/>
    <col min="2821" max="2821" width="14.140625" bestFit="1" customWidth="1"/>
    <col min="2822" max="2822" width="15.140625" bestFit="1" customWidth="1"/>
    <col min="2823" max="2823" width="12.140625" bestFit="1" customWidth="1"/>
    <col min="2824" max="2824" width="17" bestFit="1" customWidth="1"/>
    <col min="2825" max="2825" width="12.42578125" bestFit="1" customWidth="1"/>
    <col min="2826" max="2826" width="12.140625" customWidth="1"/>
    <col min="2827" max="2827" width="10.7109375" bestFit="1" customWidth="1"/>
    <col min="2828" max="2828" width="10.28515625" customWidth="1"/>
    <col min="3076" max="3076" width="75.28515625" bestFit="1" customWidth="1"/>
    <col min="3077" max="3077" width="14.140625" bestFit="1" customWidth="1"/>
    <col min="3078" max="3078" width="15.140625" bestFit="1" customWidth="1"/>
    <col min="3079" max="3079" width="12.140625" bestFit="1" customWidth="1"/>
    <col min="3080" max="3080" width="17" bestFit="1" customWidth="1"/>
    <col min="3081" max="3081" width="12.42578125" bestFit="1" customWidth="1"/>
    <col min="3082" max="3082" width="12.140625" customWidth="1"/>
    <col min="3083" max="3083" width="10.7109375" bestFit="1" customWidth="1"/>
    <col min="3084" max="3084" width="10.28515625" customWidth="1"/>
    <col min="3332" max="3332" width="75.28515625" bestFit="1" customWidth="1"/>
    <col min="3333" max="3333" width="14.140625" bestFit="1" customWidth="1"/>
    <col min="3334" max="3334" width="15.140625" bestFit="1" customWidth="1"/>
    <col min="3335" max="3335" width="12.140625" bestFit="1" customWidth="1"/>
    <col min="3336" max="3336" width="17" bestFit="1" customWidth="1"/>
    <col min="3337" max="3337" width="12.42578125" bestFit="1" customWidth="1"/>
    <col min="3338" max="3338" width="12.140625" customWidth="1"/>
    <col min="3339" max="3339" width="10.7109375" bestFit="1" customWidth="1"/>
    <col min="3340" max="3340" width="10.28515625" customWidth="1"/>
    <col min="3588" max="3588" width="75.28515625" bestFit="1" customWidth="1"/>
    <col min="3589" max="3589" width="14.140625" bestFit="1" customWidth="1"/>
    <col min="3590" max="3590" width="15.140625" bestFit="1" customWidth="1"/>
    <col min="3591" max="3591" width="12.140625" bestFit="1" customWidth="1"/>
    <col min="3592" max="3592" width="17" bestFit="1" customWidth="1"/>
    <col min="3593" max="3593" width="12.42578125" bestFit="1" customWidth="1"/>
    <col min="3594" max="3594" width="12.140625" customWidth="1"/>
    <col min="3595" max="3595" width="10.7109375" bestFit="1" customWidth="1"/>
    <col min="3596" max="3596" width="10.28515625" customWidth="1"/>
    <col min="3844" max="3844" width="75.28515625" bestFit="1" customWidth="1"/>
    <col min="3845" max="3845" width="14.140625" bestFit="1" customWidth="1"/>
    <col min="3846" max="3846" width="15.140625" bestFit="1" customWidth="1"/>
    <col min="3847" max="3847" width="12.140625" bestFit="1" customWidth="1"/>
    <col min="3848" max="3848" width="17" bestFit="1" customWidth="1"/>
    <col min="3849" max="3849" width="12.42578125" bestFit="1" customWidth="1"/>
    <col min="3850" max="3850" width="12.140625" customWidth="1"/>
    <col min="3851" max="3851" width="10.7109375" bestFit="1" customWidth="1"/>
    <col min="3852" max="3852" width="10.28515625" customWidth="1"/>
    <col min="4100" max="4100" width="75.28515625" bestFit="1" customWidth="1"/>
    <col min="4101" max="4101" width="14.140625" bestFit="1" customWidth="1"/>
    <col min="4102" max="4102" width="15.140625" bestFit="1" customWidth="1"/>
    <col min="4103" max="4103" width="12.140625" bestFit="1" customWidth="1"/>
    <col min="4104" max="4104" width="17" bestFit="1" customWidth="1"/>
    <col min="4105" max="4105" width="12.42578125" bestFit="1" customWidth="1"/>
    <col min="4106" max="4106" width="12.140625" customWidth="1"/>
    <col min="4107" max="4107" width="10.7109375" bestFit="1" customWidth="1"/>
    <col min="4108" max="4108" width="10.28515625" customWidth="1"/>
    <col min="4356" max="4356" width="75.28515625" bestFit="1" customWidth="1"/>
    <col min="4357" max="4357" width="14.140625" bestFit="1" customWidth="1"/>
    <col min="4358" max="4358" width="15.140625" bestFit="1" customWidth="1"/>
    <col min="4359" max="4359" width="12.140625" bestFit="1" customWidth="1"/>
    <col min="4360" max="4360" width="17" bestFit="1" customWidth="1"/>
    <col min="4361" max="4361" width="12.42578125" bestFit="1" customWidth="1"/>
    <col min="4362" max="4362" width="12.140625" customWidth="1"/>
    <col min="4363" max="4363" width="10.7109375" bestFit="1" customWidth="1"/>
    <col min="4364" max="4364" width="10.28515625" customWidth="1"/>
    <col min="4612" max="4612" width="75.28515625" bestFit="1" customWidth="1"/>
    <col min="4613" max="4613" width="14.140625" bestFit="1" customWidth="1"/>
    <col min="4614" max="4614" width="15.140625" bestFit="1" customWidth="1"/>
    <col min="4615" max="4615" width="12.140625" bestFit="1" customWidth="1"/>
    <col min="4616" max="4616" width="17" bestFit="1" customWidth="1"/>
    <col min="4617" max="4617" width="12.42578125" bestFit="1" customWidth="1"/>
    <col min="4618" max="4618" width="12.140625" customWidth="1"/>
    <col min="4619" max="4619" width="10.7109375" bestFit="1" customWidth="1"/>
    <col min="4620" max="4620" width="10.28515625" customWidth="1"/>
    <col min="4868" max="4868" width="75.28515625" bestFit="1" customWidth="1"/>
    <col min="4869" max="4869" width="14.140625" bestFit="1" customWidth="1"/>
    <col min="4870" max="4870" width="15.140625" bestFit="1" customWidth="1"/>
    <col min="4871" max="4871" width="12.140625" bestFit="1" customWidth="1"/>
    <col min="4872" max="4872" width="17" bestFit="1" customWidth="1"/>
    <col min="4873" max="4873" width="12.42578125" bestFit="1" customWidth="1"/>
    <col min="4874" max="4874" width="12.140625" customWidth="1"/>
    <col min="4875" max="4875" width="10.7109375" bestFit="1" customWidth="1"/>
    <col min="4876" max="4876" width="10.28515625" customWidth="1"/>
    <col min="5124" max="5124" width="75.28515625" bestFit="1" customWidth="1"/>
    <col min="5125" max="5125" width="14.140625" bestFit="1" customWidth="1"/>
    <col min="5126" max="5126" width="15.140625" bestFit="1" customWidth="1"/>
    <col min="5127" max="5127" width="12.140625" bestFit="1" customWidth="1"/>
    <col min="5128" max="5128" width="17" bestFit="1" customWidth="1"/>
    <col min="5129" max="5129" width="12.42578125" bestFit="1" customWidth="1"/>
    <col min="5130" max="5130" width="12.140625" customWidth="1"/>
    <col min="5131" max="5131" width="10.7109375" bestFit="1" customWidth="1"/>
    <col min="5132" max="5132" width="10.28515625" customWidth="1"/>
    <col min="5380" max="5380" width="75.28515625" bestFit="1" customWidth="1"/>
    <col min="5381" max="5381" width="14.140625" bestFit="1" customWidth="1"/>
    <col min="5382" max="5382" width="15.140625" bestFit="1" customWidth="1"/>
    <col min="5383" max="5383" width="12.140625" bestFit="1" customWidth="1"/>
    <col min="5384" max="5384" width="17" bestFit="1" customWidth="1"/>
    <col min="5385" max="5385" width="12.42578125" bestFit="1" customWidth="1"/>
    <col min="5386" max="5386" width="12.140625" customWidth="1"/>
    <col min="5387" max="5387" width="10.7109375" bestFit="1" customWidth="1"/>
    <col min="5388" max="5388" width="10.28515625" customWidth="1"/>
    <col min="5636" max="5636" width="75.28515625" bestFit="1" customWidth="1"/>
    <col min="5637" max="5637" width="14.140625" bestFit="1" customWidth="1"/>
    <col min="5638" max="5638" width="15.140625" bestFit="1" customWidth="1"/>
    <col min="5639" max="5639" width="12.140625" bestFit="1" customWidth="1"/>
    <col min="5640" max="5640" width="17" bestFit="1" customWidth="1"/>
    <col min="5641" max="5641" width="12.42578125" bestFit="1" customWidth="1"/>
    <col min="5642" max="5642" width="12.140625" customWidth="1"/>
    <col min="5643" max="5643" width="10.7109375" bestFit="1" customWidth="1"/>
    <col min="5644" max="5644" width="10.28515625" customWidth="1"/>
    <col min="5892" max="5892" width="75.28515625" bestFit="1" customWidth="1"/>
    <col min="5893" max="5893" width="14.140625" bestFit="1" customWidth="1"/>
    <col min="5894" max="5894" width="15.140625" bestFit="1" customWidth="1"/>
    <col min="5895" max="5895" width="12.140625" bestFit="1" customWidth="1"/>
    <col min="5896" max="5896" width="17" bestFit="1" customWidth="1"/>
    <col min="5897" max="5897" width="12.42578125" bestFit="1" customWidth="1"/>
    <col min="5898" max="5898" width="12.140625" customWidth="1"/>
    <col min="5899" max="5899" width="10.7109375" bestFit="1" customWidth="1"/>
    <col min="5900" max="5900" width="10.28515625" customWidth="1"/>
    <col min="6148" max="6148" width="75.28515625" bestFit="1" customWidth="1"/>
    <col min="6149" max="6149" width="14.140625" bestFit="1" customWidth="1"/>
    <col min="6150" max="6150" width="15.140625" bestFit="1" customWidth="1"/>
    <col min="6151" max="6151" width="12.140625" bestFit="1" customWidth="1"/>
    <col min="6152" max="6152" width="17" bestFit="1" customWidth="1"/>
    <col min="6153" max="6153" width="12.42578125" bestFit="1" customWidth="1"/>
    <col min="6154" max="6154" width="12.140625" customWidth="1"/>
    <col min="6155" max="6155" width="10.7109375" bestFit="1" customWidth="1"/>
    <col min="6156" max="6156" width="10.28515625" customWidth="1"/>
    <col min="6404" max="6404" width="75.28515625" bestFit="1" customWidth="1"/>
    <col min="6405" max="6405" width="14.140625" bestFit="1" customWidth="1"/>
    <col min="6406" max="6406" width="15.140625" bestFit="1" customWidth="1"/>
    <col min="6407" max="6407" width="12.140625" bestFit="1" customWidth="1"/>
    <col min="6408" max="6408" width="17" bestFit="1" customWidth="1"/>
    <col min="6409" max="6409" width="12.42578125" bestFit="1" customWidth="1"/>
    <col min="6410" max="6410" width="12.140625" customWidth="1"/>
    <col min="6411" max="6411" width="10.7109375" bestFit="1" customWidth="1"/>
    <col min="6412" max="6412" width="10.28515625" customWidth="1"/>
    <col min="6660" max="6660" width="75.28515625" bestFit="1" customWidth="1"/>
    <col min="6661" max="6661" width="14.140625" bestFit="1" customWidth="1"/>
    <col min="6662" max="6662" width="15.140625" bestFit="1" customWidth="1"/>
    <col min="6663" max="6663" width="12.140625" bestFit="1" customWidth="1"/>
    <col min="6664" max="6664" width="17" bestFit="1" customWidth="1"/>
    <col min="6665" max="6665" width="12.42578125" bestFit="1" customWidth="1"/>
    <col min="6666" max="6666" width="12.140625" customWidth="1"/>
    <col min="6667" max="6667" width="10.7109375" bestFit="1" customWidth="1"/>
    <col min="6668" max="6668" width="10.28515625" customWidth="1"/>
    <col min="6916" max="6916" width="75.28515625" bestFit="1" customWidth="1"/>
    <col min="6917" max="6917" width="14.140625" bestFit="1" customWidth="1"/>
    <col min="6918" max="6918" width="15.140625" bestFit="1" customWidth="1"/>
    <col min="6919" max="6919" width="12.140625" bestFit="1" customWidth="1"/>
    <col min="6920" max="6920" width="17" bestFit="1" customWidth="1"/>
    <col min="6921" max="6921" width="12.42578125" bestFit="1" customWidth="1"/>
    <col min="6922" max="6922" width="12.140625" customWidth="1"/>
    <col min="6923" max="6923" width="10.7109375" bestFit="1" customWidth="1"/>
    <col min="6924" max="6924" width="10.28515625" customWidth="1"/>
    <col min="7172" max="7172" width="75.28515625" bestFit="1" customWidth="1"/>
    <col min="7173" max="7173" width="14.140625" bestFit="1" customWidth="1"/>
    <col min="7174" max="7174" width="15.140625" bestFit="1" customWidth="1"/>
    <col min="7175" max="7175" width="12.140625" bestFit="1" customWidth="1"/>
    <col min="7176" max="7176" width="17" bestFit="1" customWidth="1"/>
    <col min="7177" max="7177" width="12.42578125" bestFit="1" customWidth="1"/>
    <col min="7178" max="7178" width="12.140625" customWidth="1"/>
    <col min="7179" max="7179" width="10.7109375" bestFit="1" customWidth="1"/>
    <col min="7180" max="7180" width="10.28515625" customWidth="1"/>
    <col min="7428" max="7428" width="75.28515625" bestFit="1" customWidth="1"/>
    <col min="7429" max="7429" width="14.140625" bestFit="1" customWidth="1"/>
    <col min="7430" max="7430" width="15.140625" bestFit="1" customWidth="1"/>
    <col min="7431" max="7431" width="12.140625" bestFit="1" customWidth="1"/>
    <col min="7432" max="7432" width="17" bestFit="1" customWidth="1"/>
    <col min="7433" max="7433" width="12.42578125" bestFit="1" customWidth="1"/>
    <col min="7434" max="7434" width="12.140625" customWidth="1"/>
    <col min="7435" max="7435" width="10.7109375" bestFit="1" customWidth="1"/>
    <col min="7436" max="7436" width="10.28515625" customWidth="1"/>
    <col min="7684" max="7684" width="75.28515625" bestFit="1" customWidth="1"/>
    <col min="7685" max="7685" width="14.140625" bestFit="1" customWidth="1"/>
    <col min="7686" max="7686" width="15.140625" bestFit="1" customWidth="1"/>
    <col min="7687" max="7687" width="12.140625" bestFit="1" customWidth="1"/>
    <col min="7688" max="7688" width="17" bestFit="1" customWidth="1"/>
    <col min="7689" max="7689" width="12.42578125" bestFit="1" customWidth="1"/>
    <col min="7690" max="7690" width="12.140625" customWidth="1"/>
    <col min="7691" max="7691" width="10.7109375" bestFit="1" customWidth="1"/>
    <col min="7692" max="7692" width="10.28515625" customWidth="1"/>
    <col min="7940" max="7940" width="75.28515625" bestFit="1" customWidth="1"/>
    <col min="7941" max="7941" width="14.140625" bestFit="1" customWidth="1"/>
    <col min="7942" max="7942" width="15.140625" bestFit="1" customWidth="1"/>
    <col min="7943" max="7943" width="12.140625" bestFit="1" customWidth="1"/>
    <col min="7944" max="7944" width="17" bestFit="1" customWidth="1"/>
    <col min="7945" max="7945" width="12.42578125" bestFit="1" customWidth="1"/>
    <col min="7946" max="7946" width="12.140625" customWidth="1"/>
    <col min="7947" max="7947" width="10.7109375" bestFit="1" customWidth="1"/>
    <col min="7948" max="7948" width="10.28515625" customWidth="1"/>
    <col min="8196" max="8196" width="75.28515625" bestFit="1" customWidth="1"/>
    <col min="8197" max="8197" width="14.140625" bestFit="1" customWidth="1"/>
    <col min="8198" max="8198" width="15.140625" bestFit="1" customWidth="1"/>
    <col min="8199" max="8199" width="12.140625" bestFit="1" customWidth="1"/>
    <col min="8200" max="8200" width="17" bestFit="1" customWidth="1"/>
    <col min="8201" max="8201" width="12.42578125" bestFit="1" customWidth="1"/>
    <col min="8202" max="8202" width="12.140625" customWidth="1"/>
    <col min="8203" max="8203" width="10.7109375" bestFit="1" customWidth="1"/>
    <col min="8204" max="8204" width="10.28515625" customWidth="1"/>
    <col min="8452" max="8452" width="75.28515625" bestFit="1" customWidth="1"/>
    <col min="8453" max="8453" width="14.140625" bestFit="1" customWidth="1"/>
    <col min="8454" max="8454" width="15.140625" bestFit="1" customWidth="1"/>
    <col min="8455" max="8455" width="12.140625" bestFit="1" customWidth="1"/>
    <col min="8456" max="8456" width="17" bestFit="1" customWidth="1"/>
    <col min="8457" max="8457" width="12.42578125" bestFit="1" customWidth="1"/>
    <col min="8458" max="8458" width="12.140625" customWidth="1"/>
    <col min="8459" max="8459" width="10.7109375" bestFit="1" customWidth="1"/>
    <col min="8460" max="8460" width="10.28515625" customWidth="1"/>
    <col min="8708" max="8708" width="75.28515625" bestFit="1" customWidth="1"/>
    <col min="8709" max="8709" width="14.140625" bestFit="1" customWidth="1"/>
    <col min="8710" max="8710" width="15.140625" bestFit="1" customWidth="1"/>
    <col min="8711" max="8711" width="12.140625" bestFit="1" customWidth="1"/>
    <col min="8712" max="8712" width="17" bestFit="1" customWidth="1"/>
    <col min="8713" max="8713" width="12.42578125" bestFit="1" customWidth="1"/>
    <col min="8714" max="8714" width="12.140625" customWidth="1"/>
    <col min="8715" max="8715" width="10.7109375" bestFit="1" customWidth="1"/>
    <col min="8716" max="8716" width="10.28515625" customWidth="1"/>
    <col min="8964" max="8964" width="75.28515625" bestFit="1" customWidth="1"/>
    <col min="8965" max="8965" width="14.140625" bestFit="1" customWidth="1"/>
    <col min="8966" max="8966" width="15.140625" bestFit="1" customWidth="1"/>
    <col min="8967" max="8967" width="12.140625" bestFit="1" customWidth="1"/>
    <col min="8968" max="8968" width="17" bestFit="1" customWidth="1"/>
    <col min="8969" max="8969" width="12.42578125" bestFit="1" customWidth="1"/>
    <col min="8970" max="8970" width="12.140625" customWidth="1"/>
    <col min="8971" max="8971" width="10.7109375" bestFit="1" customWidth="1"/>
    <col min="8972" max="8972" width="10.28515625" customWidth="1"/>
    <col min="9220" max="9220" width="75.28515625" bestFit="1" customWidth="1"/>
    <col min="9221" max="9221" width="14.140625" bestFit="1" customWidth="1"/>
    <col min="9222" max="9222" width="15.140625" bestFit="1" customWidth="1"/>
    <col min="9223" max="9223" width="12.140625" bestFit="1" customWidth="1"/>
    <col min="9224" max="9224" width="17" bestFit="1" customWidth="1"/>
    <col min="9225" max="9225" width="12.42578125" bestFit="1" customWidth="1"/>
    <col min="9226" max="9226" width="12.140625" customWidth="1"/>
    <col min="9227" max="9227" width="10.7109375" bestFit="1" customWidth="1"/>
    <col min="9228" max="9228" width="10.28515625" customWidth="1"/>
    <col min="9476" max="9476" width="75.28515625" bestFit="1" customWidth="1"/>
    <col min="9477" max="9477" width="14.140625" bestFit="1" customWidth="1"/>
    <col min="9478" max="9478" width="15.140625" bestFit="1" customWidth="1"/>
    <col min="9479" max="9479" width="12.140625" bestFit="1" customWidth="1"/>
    <col min="9480" max="9480" width="17" bestFit="1" customWidth="1"/>
    <col min="9481" max="9481" width="12.42578125" bestFit="1" customWidth="1"/>
    <col min="9482" max="9482" width="12.140625" customWidth="1"/>
    <col min="9483" max="9483" width="10.7109375" bestFit="1" customWidth="1"/>
    <col min="9484" max="9484" width="10.28515625" customWidth="1"/>
    <col min="9732" max="9732" width="75.28515625" bestFit="1" customWidth="1"/>
    <col min="9733" max="9733" width="14.140625" bestFit="1" customWidth="1"/>
    <col min="9734" max="9734" width="15.140625" bestFit="1" customWidth="1"/>
    <col min="9735" max="9735" width="12.140625" bestFit="1" customWidth="1"/>
    <col min="9736" max="9736" width="17" bestFit="1" customWidth="1"/>
    <col min="9737" max="9737" width="12.42578125" bestFit="1" customWidth="1"/>
    <col min="9738" max="9738" width="12.140625" customWidth="1"/>
    <col min="9739" max="9739" width="10.7109375" bestFit="1" customWidth="1"/>
    <col min="9740" max="9740" width="10.28515625" customWidth="1"/>
    <col min="9988" max="9988" width="75.28515625" bestFit="1" customWidth="1"/>
    <col min="9989" max="9989" width="14.140625" bestFit="1" customWidth="1"/>
    <col min="9990" max="9990" width="15.140625" bestFit="1" customWidth="1"/>
    <col min="9991" max="9991" width="12.140625" bestFit="1" customWidth="1"/>
    <col min="9992" max="9992" width="17" bestFit="1" customWidth="1"/>
    <col min="9993" max="9993" width="12.42578125" bestFit="1" customWidth="1"/>
    <col min="9994" max="9994" width="12.140625" customWidth="1"/>
    <col min="9995" max="9995" width="10.7109375" bestFit="1" customWidth="1"/>
    <col min="9996" max="9996" width="10.28515625" customWidth="1"/>
    <col min="10244" max="10244" width="75.28515625" bestFit="1" customWidth="1"/>
    <col min="10245" max="10245" width="14.140625" bestFit="1" customWidth="1"/>
    <col min="10246" max="10246" width="15.140625" bestFit="1" customWidth="1"/>
    <col min="10247" max="10247" width="12.140625" bestFit="1" customWidth="1"/>
    <col min="10248" max="10248" width="17" bestFit="1" customWidth="1"/>
    <col min="10249" max="10249" width="12.42578125" bestFit="1" customWidth="1"/>
    <col min="10250" max="10250" width="12.140625" customWidth="1"/>
    <col min="10251" max="10251" width="10.7109375" bestFit="1" customWidth="1"/>
    <col min="10252" max="10252" width="10.28515625" customWidth="1"/>
    <col min="10500" max="10500" width="75.28515625" bestFit="1" customWidth="1"/>
    <col min="10501" max="10501" width="14.140625" bestFit="1" customWidth="1"/>
    <col min="10502" max="10502" width="15.140625" bestFit="1" customWidth="1"/>
    <col min="10503" max="10503" width="12.140625" bestFit="1" customWidth="1"/>
    <col min="10504" max="10504" width="17" bestFit="1" customWidth="1"/>
    <col min="10505" max="10505" width="12.42578125" bestFit="1" customWidth="1"/>
    <col min="10506" max="10506" width="12.140625" customWidth="1"/>
    <col min="10507" max="10507" width="10.7109375" bestFit="1" customWidth="1"/>
    <col min="10508" max="10508" width="10.28515625" customWidth="1"/>
    <col min="10756" max="10756" width="75.28515625" bestFit="1" customWidth="1"/>
    <col min="10757" max="10757" width="14.140625" bestFit="1" customWidth="1"/>
    <col min="10758" max="10758" width="15.140625" bestFit="1" customWidth="1"/>
    <col min="10759" max="10759" width="12.140625" bestFit="1" customWidth="1"/>
    <col min="10760" max="10760" width="17" bestFit="1" customWidth="1"/>
    <col min="10761" max="10761" width="12.42578125" bestFit="1" customWidth="1"/>
    <col min="10762" max="10762" width="12.140625" customWidth="1"/>
    <col min="10763" max="10763" width="10.7109375" bestFit="1" customWidth="1"/>
    <col min="10764" max="10764" width="10.28515625" customWidth="1"/>
    <col min="11012" max="11012" width="75.28515625" bestFit="1" customWidth="1"/>
    <col min="11013" max="11013" width="14.140625" bestFit="1" customWidth="1"/>
    <col min="11014" max="11014" width="15.140625" bestFit="1" customWidth="1"/>
    <col min="11015" max="11015" width="12.140625" bestFit="1" customWidth="1"/>
    <col min="11016" max="11016" width="17" bestFit="1" customWidth="1"/>
    <col min="11017" max="11017" width="12.42578125" bestFit="1" customWidth="1"/>
    <col min="11018" max="11018" width="12.140625" customWidth="1"/>
    <col min="11019" max="11019" width="10.7109375" bestFit="1" customWidth="1"/>
    <col min="11020" max="11020" width="10.28515625" customWidth="1"/>
    <col min="11268" max="11268" width="75.28515625" bestFit="1" customWidth="1"/>
    <col min="11269" max="11269" width="14.140625" bestFit="1" customWidth="1"/>
    <col min="11270" max="11270" width="15.140625" bestFit="1" customWidth="1"/>
    <col min="11271" max="11271" width="12.140625" bestFit="1" customWidth="1"/>
    <col min="11272" max="11272" width="17" bestFit="1" customWidth="1"/>
    <col min="11273" max="11273" width="12.42578125" bestFit="1" customWidth="1"/>
    <col min="11274" max="11274" width="12.140625" customWidth="1"/>
    <col min="11275" max="11275" width="10.7109375" bestFit="1" customWidth="1"/>
    <col min="11276" max="11276" width="10.28515625" customWidth="1"/>
    <col min="11524" max="11524" width="75.28515625" bestFit="1" customWidth="1"/>
    <col min="11525" max="11525" width="14.140625" bestFit="1" customWidth="1"/>
    <col min="11526" max="11526" width="15.140625" bestFit="1" customWidth="1"/>
    <col min="11527" max="11527" width="12.140625" bestFit="1" customWidth="1"/>
    <col min="11528" max="11528" width="17" bestFit="1" customWidth="1"/>
    <col min="11529" max="11529" width="12.42578125" bestFit="1" customWidth="1"/>
    <col min="11530" max="11530" width="12.140625" customWidth="1"/>
    <col min="11531" max="11531" width="10.7109375" bestFit="1" customWidth="1"/>
    <col min="11532" max="11532" width="10.28515625" customWidth="1"/>
    <col min="11780" max="11780" width="75.28515625" bestFit="1" customWidth="1"/>
    <col min="11781" max="11781" width="14.140625" bestFit="1" customWidth="1"/>
    <col min="11782" max="11782" width="15.140625" bestFit="1" customWidth="1"/>
    <col min="11783" max="11783" width="12.140625" bestFit="1" customWidth="1"/>
    <col min="11784" max="11784" width="17" bestFit="1" customWidth="1"/>
    <col min="11785" max="11785" width="12.42578125" bestFit="1" customWidth="1"/>
    <col min="11786" max="11786" width="12.140625" customWidth="1"/>
    <col min="11787" max="11787" width="10.7109375" bestFit="1" customWidth="1"/>
    <col min="11788" max="11788" width="10.28515625" customWidth="1"/>
    <col min="12036" max="12036" width="75.28515625" bestFit="1" customWidth="1"/>
    <col min="12037" max="12037" width="14.140625" bestFit="1" customWidth="1"/>
    <col min="12038" max="12038" width="15.140625" bestFit="1" customWidth="1"/>
    <col min="12039" max="12039" width="12.140625" bestFit="1" customWidth="1"/>
    <col min="12040" max="12040" width="17" bestFit="1" customWidth="1"/>
    <col min="12041" max="12041" width="12.42578125" bestFit="1" customWidth="1"/>
    <col min="12042" max="12042" width="12.140625" customWidth="1"/>
    <col min="12043" max="12043" width="10.7109375" bestFit="1" customWidth="1"/>
    <col min="12044" max="12044" width="10.28515625" customWidth="1"/>
    <col min="12292" max="12292" width="75.28515625" bestFit="1" customWidth="1"/>
    <col min="12293" max="12293" width="14.140625" bestFit="1" customWidth="1"/>
    <col min="12294" max="12294" width="15.140625" bestFit="1" customWidth="1"/>
    <col min="12295" max="12295" width="12.140625" bestFit="1" customWidth="1"/>
    <col min="12296" max="12296" width="17" bestFit="1" customWidth="1"/>
    <col min="12297" max="12297" width="12.42578125" bestFit="1" customWidth="1"/>
    <col min="12298" max="12298" width="12.140625" customWidth="1"/>
    <col min="12299" max="12299" width="10.7109375" bestFit="1" customWidth="1"/>
    <col min="12300" max="12300" width="10.28515625" customWidth="1"/>
    <col min="12548" max="12548" width="75.28515625" bestFit="1" customWidth="1"/>
    <col min="12549" max="12549" width="14.140625" bestFit="1" customWidth="1"/>
    <col min="12550" max="12550" width="15.140625" bestFit="1" customWidth="1"/>
    <col min="12551" max="12551" width="12.140625" bestFit="1" customWidth="1"/>
    <col min="12552" max="12552" width="17" bestFit="1" customWidth="1"/>
    <col min="12553" max="12553" width="12.42578125" bestFit="1" customWidth="1"/>
    <col min="12554" max="12554" width="12.140625" customWidth="1"/>
    <col min="12555" max="12555" width="10.7109375" bestFit="1" customWidth="1"/>
    <col min="12556" max="12556" width="10.28515625" customWidth="1"/>
    <col min="12804" max="12804" width="75.28515625" bestFit="1" customWidth="1"/>
    <col min="12805" max="12805" width="14.140625" bestFit="1" customWidth="1"/>
    <col min="12806" max="12806" width="15.140625" bestFit="1" customWidth="1"/>
    <col min="12807" max="12807" width="12.140625" bestFit="1" customWidth="1"/>
    <col min="12808" max="12808" width="17" bestFit="1" customWidth="1"/>
    <col min="12809" max="12809" width="12.42578125" bestFit="1" customWidth="1"/>
    <col min="12810" max="12810" width="12.140625" customWidth="1"/>
    <col min="12811" max="12811" width="10.7109375" bestFit="1" customWidth="1"/>
    <col min="12812" max="12812" width="10.28515625" customWidth="1"/>
    <col min="13060" max="13060" width="75.28515625" bestFit="1" customWidth="1"/>
    <col min="13061" max="13061" width="14.140625" bestFit="1" customWidth="1"/>
    <col min="13062" max="13062" width="15.140625" bestFit="1" customWidth="1"/>
    <col min="13063" max="13063" width="12.140625" bestFit="1" customWidth="1"/>
    <col min="13064" max="13064" width="17" bestFit="1" customWidth="1"/>
    <col min="13065" max="13065" width="12.42578125" bestFit="1" customWidth="1"/>
    <col min="13066" max="13066" width="12.140625" customWidth="1"/>
    <col min="13067" max="13067" width="10.7109375" bestFit="1" customWidth="1"/>
    <col min="13068" max="13068" width="10.28515625" customWidth="1"/>
    <col min="13316" max="13316" width="75.28515625" bestFit="1" customWidth="1"/>
    <col min="13317" max="13317" width="14.140625" bestFit="1" customWidth="1"/>
    <col min="13318" max="13318" width="15.140625" bestFit="1" customWidth="1"/>
    <col min="13319" max="13319" width="12.140625" bestFit="1" customWidth="1"/>
    <col min="13320" max="13320" width="17" bestFit="1" customWidth="1"/>
    <col min="13321" max="13321" width="12.42578125" bestFit="1" customWidth="1"/>
    <col min="13322" max="13322" width="12.140625" customWidth="1"/>
    <col min="13323" max="13323" width="10.7109375" bestFit="1" customWidth="1"/>
    <col min="13324" max="13324" width="10.28515625" customWidth="1"/>
    <col min="13572" max="13572" width="75.28515625" bestFit="1" customWidth="1"/>
    <col min="13573" max="13573" width="14.140625" bestFit="1" customWidth="1"/>
    <col min="13574" max="13574" width="15.140625" bestFit="1" customWidth="1"/>
    <col min="13575" max="13575" width="12.140625" bestFit="1" customWidth="1"/>
    <col min="13576" max="13576" width="17" bestFit="1" customWidth="1"/>
    <col min="13577" max="13577" width="12.42578125" bestFit="1" customWidth="1"/>
    <col min="13578" max="13578" width="12.140625" customWidth="1"/>
    <col min="13579" max="13579" width="10.7109375" bestFit="1" customWidth="1"/>
    <col min="13580" max="13580" width="10.28515625" customWidth="1"/>
    <col min="13828" max="13828" width="75.28515625" bestFit="1" customWidth="1"/>
    <col min="13829" max="13829" width="14.140625" bestFit="1" customWidth="1"/>
    <col min="13830" max="13830" width="15.140625" bestFit="1" customWidth="1"/>
    <col min="13831" max="13831" width="12.140625" bestFit="1" customWidth="1"/>
    <col min="13832" max="13832" width="17" bestFit="1" customWidth="1"/>
    <col min="13833" max="13833" width="12.42578125" bestFit="1" customWidth="1"/>
    <col min="13834" max="13834" width="12.140625" customWidth="1"/>
    <col min="13835" max="13835" width="10.7109375" bestFit="1" customWidth="1"/>
    <col min="13836" max="13836" width="10.28515625" customWidth="1"/>
    <col min="14084" max="14084" width="75.28515625" bestFit="1" customWidth="1"/>
    <col min="14085" max="14085" width="14.140625" bestFit="1" customWidth="1"/>
    <col min="14086" max="14086" width="15.140625" bestFit="1" customWidth="1"/>
    <col min="14087" max="14087" width="12.140625" bestFit="1" customWidth="1"/>
    <col min="14088" max="14088" width="17" bestFit="1" customWidth="1"/>
    <col min="14089" max="14089" width="12.42578125" bestFit="1" customWidth="1"/>
    <col min="14090" max="14090" width="12.140625" customWidth="1"/>
    <col min="14091" max="14091" width="10.7109375" bestFit="1" customWidth="1"/>
    <col min="14092" max="14092" width="10.28515625" customWidth="1"/>
    <col min="14340" max="14340" width="75.28515625" bestFit="1" customWidth="1"/>
    <col min="14341" max="14341" width="14.140625" bestFit="1" customWidth="1"/>
    <col min="14342" max="14342" width="15.140625" bestFit="1" customWidth="1"/>
    <col min="14343" max="14343" width="12.140625" bestFit="1" customWidth="1"/>
    <col min="14344" max="14344" width="17" bestFit="1" customWidth="1"/>
    <col min="14345" max="14345" width="12.42578125" bestFit="1" customWidth="1"/>
    <col min="14346" max="14346" width="12.140625" customWidth="1"/>
    <col min="14347" max="14347" width="10.7109375" bestFit="1" customWidth="1"/>
    <col min="14348" max="14348" width="10.28515625" customWidth="1"/>
    <col min="14596" max="14596" width="75.28515625" bestFit="1" customWidth="1"/>
    <col min="14597" max="14597" width="14.140625" bestFit="1" customWidth="1"/>
    <col min="14598" max="14598" width="15.140625" bestFit="1" customWidth="1"/>
    <col min="14599" max="14599" width="12.140625" bestFit="1" customWidth="1"/>
    <col min="14600" max="14600" width="17" bestFit="1" customWidth="1"/>
    <col min="14601" max="14601" width="12.42578125" bestFit="1" customWidth="1"/>
    <col min="14602" max="14602" width="12.140625" customWidth="1"/>
    <col min="14603" max="14603" width="10.7109375" bestFit="1" customWidth="1"/>
    <col min="14604" max="14604" width="10.28515625" customWidth="1"/>
    <col min="14852" max="14852" width="75.28515625" bestFit="1" customWidth="1"/>
    <col min="14853" max="14853" width="14.140625" bestFit="1" customWidth="1"/>
    <col min="14854" max="14854" width="15.140625" bestFit="1" customWidth="1"/>
    <col min="14855" max="14855" width="12.140625" bestFit="1" customWidth="1"/>
    <col min="14856" max="14856" width="17" bestFit="1" customWidth="1"/>
    <col min="14857" max="14857" width="12.42578125" bestFit="1" customWidth="1"/>
    <col min="14858" max="14858" width="12.140625" customWidth="1"/>
    <col min="14859" max="14859" width="10.7109375" bestFit="1" customWidth="1"/>
    <col min="14860" max="14860" width="10.28515625" customWidth="1"/>
    <col min="15108" max="15108" width="75.28515625" bestFit="1" customWidth="1"/>
    <col min="15109" max="15109" width="14.140625" bestFit="1" customWidth="1"/>
    <col min="15110" max="15110" width="15.140625" bestFit="1" customWidth="1"/>
    <col min="15111" max="15111" width="12.140625" bestFit="1" customWidth="1"/>
    <col min="15112" max="15112" width="17" bestFit="1" customWidth="1"/>
    <col min="15113" max="15113" width="12.42578125" bestFit="1" customWidth="1"/>
    <col min="15114" max="15114" width="12.140625" customWidth="1"/>
    <col min="15115" max="15115" width="10.7109375" bestFit="1" customWidth="1"/>
    <col min="15116" max="15116" width="10.28515625" customWidth="1"/>
    <col min="15364" max="15364" width="75.28515625" bestFit="1" customWidth="1"/>
    <col min="15365" max="15365" width="14.140625" bestFit="1" customWidth="1"/>
    <col min="15366" max="15366" width="15.140625" bestFit="1" customWidth="1"/>
    <col min="15367" max="15367" width="12.140625" bestFit="1" customWidth="1"/>
    <col min="15368" max="15368" width="17" bestFit="1" customWidth="1"/>
    <col min="15369" max="15369" width="12.42578125" bestFit="1" customWidth="1"/>
    <col min="15370" max="15370" width="12.140625" customWidth="1"/>
    <col min="15371" max="15371" width="10.7109375" bestFit="1" customWidth="1"/>
    <col min="15372" max="15372" width="10.28515625" customWidth="1"/>
    <col min="15620" max="15620" width="75.28515625" bestFit="1" customWidth="1"/>
    <col min="15621" max="15621" width="14.140625" bestFit="1" customWidth="1"/>
    <col min="15622" max="15622" width="15.140625" bestFit="1" customWidth="1"/>
    <col min="15623" max="15623" width="12.140625" bestFit="1" customWidth="1"/>
    <col min="15624" max="15624" width="17" bestFit="1" customWidth="1"/>
    <col min="15625" max="15625" width="12.42578125" bestFit="1" customWidth="1"/>
    <col min="15626" max="15626" width="12.140625" customWidth="1"/>
    <col min="15627" max="15627" width="10.7109375" bestFit="1" customWidth="1"/>
    <col min="15628" max="15628" width="10.28515625" customWidth="1"/>
    <col min="15876" max="15876" width="75.28515625" bestFit="1" customWidth="1"/>
    <col min="15877" max="15877" width="14.140625" bestFit="1" customWidth="1"/>
    <col min="15878" max="15878" width="15.140625" bestFit="1" customWidth="1"/>
    <col min="15879" max="15879" width="12.140625" bestFit="1" customWidth="1"/>
    <col min="15880" max="15880" width="17" bestFit="1" customWidth="1"/>
    <col min="15881" max="15881" width="12.42578125" bestFit="1" customWidth="1"/>
    <col min="15882" max="15882" width="12.140625" customWidth="1"/>
    <col min="15883" max="15883" width="10.7109375" bestFit="1" customWidth="1"/>
    <col min="15884" max="15884" width="10.28515625" customWidth="1"/>
    <col min="16132" max="16132" width="75.28515625" bestFit="1" customWidth="1"/>
    <col min="16133" max="16133" width="14.140625" bestFit="1" customWidth="1"/>
    <col min="16134" max="16134" width="15.140625" bestFit="1" customWidth="1"/>
    <col min="16135" max="16135" width="12.140625" bestFit="1" customWidth="1"/>
    <col min="16136" max="16136" width="17" bestFit="1" customWidth="1"/>
    <col min="16137" max="16137" width="12.42578125" bestFit="1" customWidth="1"/>
    <col min="16138" max="16138" width="12.140625" customWidth="1"/>
    <col min="16139" max="16139" width="10.7109375" bestFit="1" customWidth="1"/>
    <col min="16140" max="16140" width="10.28515625" customWidth="1"/>
  </cols>
  <sheetData>
    <row r="2" spans="1:18">
      <c r="C2" s="3" t="s">
        <v>201</v>
      </c>
    </row>
    <row r="3" spans="1:18">
      <c r="C3" s="3" t="s">
        <v>220</v>
      </c>
    </row>
    <row r="7" spans="1:18" s="7" customFormat="1" ht="42.75" customHeight="1">
      <c r="A7" s="4" t="s">
        <v>0</v>
      </c>
      <c r="B7" s="4" t="s">
        <v>1</v>
      </c>
      <c r="C7" s="4" t="s">
        <v>2</v>
      </c>
      <c r="D7" s="4" t="s">
        <v>202</v>
      </c>
      <c r="E7" s="4" t="s">
        <v>203</v>
      </c>
      <c r="F7" s="4" t="s">
        <v>204</v>
      </c>
      <c r="G7" s="4" t="s">
        <v>205</v>
      </c>
      <c r="H7" s="4" t="s">
        <v>206</v>
      </c>
      <c r="I7" s="5" t="s">
        <v>207</v>
      </c>
      <c r="J7" s="4" t="s">
        <v>208</v>
      </c>
      <c r="K7" s="4" t="s">
        <v>209</v>
      </c>
      <c r="L7" s="4" t="s">
        <v>210</v>
      </c>
      <c r="M7" s="6">
        <v>44409</v>
      </c>
      <c r="N7" s="4" t="s">
        <v>211</v>
      </c>
      <c r="O7" s="4" t="s">
        <v>222</v>
      </c>
      <c r="P7" s="4" t="s">
        <v>212</v>
      </c>
      <c r="Q7" s="4" t="s">
        <v>221</v>
      </c>
      <c r="R7" s="4" t="s">
        <v>223</v>
      </c>
    </row>
    <row r="8" spans="1:18">
      <c r="A8" s="8">
        <v>1</v>
      </c>
      <c r="B8" s="8" t="s">
        <v>3</v>
      </c>
      <c r="C8" s="8" t="s">
        <v>4</v>
      </c>
      <c r="D8" s="1">
        <v>1800</v>
      </c>
      <c r="E8" s="1">
        <v>2300</v>
      </c>
      <c r="F8" s="1">
        <v>2425</v>
      </c>
      <c r="G8" s="1">
        <v>6525</v>
      </c>
      <c r="H8" s="1">
        <v>2100</v>
      </c>
      <c r="I8" s="9">
        <v>2175</v>
      </c>
      <c r="J8" s="10">
        <v>2350</v>
      </c>
      <c r="K8" s="10">
        <v>6625</v>
      </c>
      <c r="L8" s="11">
        <v>2906.37</v>
      </c>
      <c r="M8" s="12">
        <v>1650</v>
      </c>
      <c r="N8" s="13">
        <f>'[1]NEC SEPT'!E5</f>
        <v>1925</v>
      </c>
      <c r="O8" s="13">
        <f>L8+M8+N8</f>
        <v>6481.37</v>
      </c>
      <c r="P8" s="14">
        <v>1575</v>
      </c>
      <c r="Q8" s="9">
        <v>2400</v>
      </c>
      <c r="R8" s="1">
        <v>2241.1696285289422</v>
      </c>
    </row>
    <row r="9" spans="1:18">
      <c r="A9" s="8">
        <v>2</v>
      </c>
      <c r="B9" s="8" t="s">
        <v>5</v>
      </c>
      <c r="C9" s="8" t="s">
        <v>6</v>
      </c>
      <c r="D9" s="1">
        <v>7380</v>
      </c>
      <c r="E9" s="1">
        <v>7260</v>
      </c>
      <c r="F9" s="1">
        <v>14700</v>
      </c>
      <c r="G9" s="1">
        <v>29340</v>
      </c>
      <c r="H9" s="1">
        <v>7260</v>
      </c>
      <c r="I9" s="9">
        <v>13140</v>
      </c>
      <c r="J9" s="10">
        <v>7620</v>
      </c>
      <c r="K9" s="10">
        <v>28020</v>
      </c>
      <c r="L9" s="11">
        <v>23760</v>
      </c>
      <c r="M9" s="12">
        <v>4560</v>
      </c>
      <c r="N9" s="13">
        <f>'[1]NEC SEPT'!E6</f>
        <v>11160</v>
      </c>
      <c r="O9" s="13">
        <f t="shared" ref="O9:O72" si="0">L9+M9+N9</f>
        <v>39480</v>
      </c>
      <c r="P9" s="14">
        <v>3720</v>
      </c>
      <c r="Q9" s="9">
        <v>9360</v>
      </c>
      <c r="R9" s="1">
        <v>4459.3602669544161</v>
      </c>
    </row>
    <row r="10" spans="1:18">
      <c r="A10" s="8">
        <v>3</v>
      </c>
      <c r="B10" s="8" t="s">
        <v>7</v>
      </c>
      <c r="C10" s="8" t="s">
        <v>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9">
        <v>0</v>
      </c>
      <c r="J10" s="10">
        <v>0</v>
      </c>
      <c r="K10" s="10">
        <v>0</v>
      </c>
      <c r="L10" s="11">
        <v>4957.8999999999996</v>
      </c>
      <c r="M10" s="12">
        <v>0</v>
      </c>
      <c r="N10" s="13">
        <f>'[1]NEC SEPT'!E7</f>
        <v>0</v>
      </c>
      <c r="O10" s="13">
        <f t="shared" si="0"/>
        <v>4957.8999999999996</v>
      </c>
      <c r="P10" s="14">
        <v>0</v>
      </c>
      <c r="Q10" s="9">
        <v>0</v>
      </c>
      <c r="R10" s="1">
        <v>0</v>
      </c>
    </row>
    <row r="11" spans="1:18">
      <c r="A11" s="8">
        <v>4</v>
      </c>
      <c r="B11" s="8" t="s">
        <v>9</v>
      </c>
      <c r="C11" s="8" t="s">
        <v>187</v>
      </c>
      <c r="D11" s="1">
        <v>895</v>
      </c>
      <c r="E11" s="1">
        <v>2815</v>
      </c>
      <c r="F11" s="1">
        <v>4270</v>
      </c>
      <c r="G11" s="1">
        <v>7980</v>
      </c>
      <c r="H11" s="1">
        <v>3410</v>
      </c>
      <c r="I11" s="9">
        <v>13305</v>
      </c>
      <c r="J11" s="10">
        <v>17905</v>
      </c>
      <c r="K11" s="10">
        <v>34620</v>
      </c>
      <c r="L11" s="11">
        <v>13374.99</v>
      </c>
      <c r="M11" s="12">
        <v>11190</v>
      </c>
      <c r="N11" s="13">
        <f>'[1]NEC SEPT'!E8</f>
        <v>13830</v>
      </c>
      <c r="O11" s="13">
        <f t="shared" si="0"/>
        <v>38394.99</v>
      </c>
      <c r="P11" s="14">
        <v>9100</v>
      </c>
      <c r="Q11" s="9">
        <v>11310</v>
      </c>
      <c r="R11" s="1">
        <v>10919.328859792085</v>
      </c>
    </row>
    <row r="12" spans="1:18">
      <c r="A12" s="8">
        <v>5</v>
      </c>
      <c r="B12" s="8" t="s">
        <v>10</v>
      </c>
      <c r="C12" s="8" t="s">
        <v>11</v>
      </c>
      <c r="D12" s="1">
        <v>4110</v>
      </c>
      <c r="E12" s="1">
        <v>4630</v>
      </c>
      <c r="F12" s="1">
        <v>4060</v>
      </c>
      <c r="G12" s="1">
        <v>12800</v>
      </c>
      <c r="H12" s="1">
        <v>4330</v>
      </c>
      <c r="I12" s="9">
        <v>3970</v>
      </c>
      <c r="J12" s="10">
        <v>4160</v>
      </c>
      <c r="K12" s="10">
        <v>12460</v>
      </c>
      <c r="L12" s="11">
        <v>3967.07</v>
      </c>
      <c r="M12" s="12">
        <v>3580</v>
      </c>
      <c r="N12" s="13">
        <f>'[1]NEC SEPT'!E9</f>
        <v>3060</v>
      </c>
      <c r="O12" s="13">
        <f t="shared" si="0"/>
        <v>10607.07</v>
      </c>
      <c r="P12" s="14">
        <v>2600</v>
      </c>
      <c r="Q12" s="9">
        <v>3840</v>
      </c>
      <c r="R12" s="1">
        <v>3145.2492704122933</v>
      </c>
    </row>
    <row r="13" spans="1:18">
      <c r="A13" s="8">
        <v>6</v>
      </c>
      <c r="B13" s="8" t="s">
        <v>12</v>
      </c>
      <c r="C13" s="8" t="s">
        <v>13</v>
      </c>
      <c r="D13" s="1">
        <v>2280</v>
      </c>
      <c r="E13" s="1">
        <v>3780</v>
      </c>
      <c r="F13" s="1">
        <v>4080</v>
      </c>
      <c r="G13" s="1">
        <v>10140</v>
      </c>
      <c r="H13" s="1">
        <v>3300</v>
      </c>
      <c r="I13" s="9">
        <v>0</v>
      </c>
      <c r="J13" s="10">
        <v>1740</v>
      </c>
      <c r="K13" s="10">
        <v>5040</v>
      </c>
      <c r="L13" s="11">
        <v>4091.86</v>
      </c>
      <c r="M13" s="12">
        <v>2940</v>
      </c>
      <c r="N13" s="13">
        <f>'[1]NEC SEPT'!E10</f>
        <v>960</v>
      </c>
      <c r="O13" s="13">
        <f t="shared" si="0"/>
        <v>7991.8600000000006</v>
      </c>
      <c r="P13" s="14">
        <v>2700</v>
      </c>
      <c r="Q13" s="9">
        <v>3120</v>
      </c>
      <c r="R13" s="1">
        <v>3296.0488929663074</v>
      </c>
    </row>
    <row r="14" spans="1:18">
      <c r="A14" s="8">
        <v>7</v>
      </c>
      <c r="B14" s="8" t="s">
        <v>14</v>
      </c>
      <c r="C14" s="8" t="s">
        <v>15</v>
      </c>
      <c r="D14" s="1">
        <v>3275</v>
      </c>
      <c r="E14" s="1">
        <v>4020</v>
      </c>
      <c r="F14" s="1">
        <v>4120</v>
      </c>
      <c r="G14" s="1">
        <v>11415</v>
      </c>
      <c r="H14" s="1">
        <v>4100</v>
      </c>
      <c r="I14" s="9">
        <v>4030</v>
      </c>
      <c r="J14" s="10">
        <v>4145</v>
      </c>
      <c r="K14" s="10">
        <v>12275</v>
      </c>
      <c r="L14" s="11">
        <v>4091.86</v>
      </c>
      <c r="M14" s="12">
        <v>3365</v>
      </c>
      <c r="N14" s="13">
        <f>'[1]NEC SEPT'!E11</f>
        <v>2970</v>
      </c>
      <c r="O14" s="13">
        <f t="shared" si="0"/>
        <v>10426.86</v>
      </c>
      <c r="P14" s="14">
        <v>2745</v>
      </c>
      <c r="Q14" s="9">
        <v>3320</v>
      </c>
      <c r="R14" s="1">
        <v>3296.0488929663074</v>
      </c>
    </row>
    <row r="15" spans="1:18">
      <c r="A15" s="8">
        <v>8</v>
      </c>
      <c r="B15" s="8" t="s">
        <v>16</v>
      </c>
      <c r="C15" s="8" t="s">
        <v>17</v>
      </c>
      <c r="D15" s="1">
        <v>7720</v>
      </c>
      <c r="E15" s="1">
        <v>9805</v>
      </c>
      <c r="F15" s="1">
        <v>8380</v>
      </c>
      <c r="G15" s="1">
        <v>25905</v>
      </c>
      <c r="H15" s="1">
        <v>9285</v>
      </c>
      <c r="I15" s="9">
        <v>5545</v>
      </c>
      <c r="J15" s="10">
        <v>8730</v>
      </c>
      <c r="K15" s="10">
        <v>23560</v>
      </c>
      <c r="L15" s="11">
        <v>19800</v>
      </c>
      <c r="M15" s="12">
        <v>6810</v>
      </c>
      <c r="N15" s="13">
        <f>'[1]NEC SEPT'!E12</f>
        <v>8280</v>
      </c>
      <c r="O15" s="13">
        <f t="shared" si="0"/>
        <v>34890</v>
      </c>
      <c r="P15" s="14">
        <v>5480</v>
      </c>
      <c r="Q15" s="9">
        <v>6840</v>
      </c>
      <c r="R15" s="1">
        <v>6601.2893819740011</v>
      </c>
    </row>
    <row r="16" spans="1:18">
      <c r="A16" s="8">
        <v>9</v>
      </c>
      <c r="B16" s="8" t="s">
        <v>18</v>
      </c>
      <c r="C16" s="8" t="s">
        <v>19</v>
      </c>
      <c r="D16" s="1">
        <v>4905</v>
      </c>
      <c r="E16" s="1">
        <v>8100</v>
      </c>
      <c r="F16" s="1">
        <v>8085</v>
      </c>
      <c r="G16" s="1">
        <v>21090</v>
      </c>
      <c r="H16" s="1">
        <v>9225</v>
      </c>
      <c r="I16" s="9">
        <v>9320</v>
      </c>
      <c r="J16" s="10">
        <v>5845</v>
      </c>
      <c r="K16" s="10">
        <v>24390</v>
      </c>
      <c r="L16" s="11">
        <v>10411.219999999999</v>
      </c>
      <c r="M16" s="12">
        <v>4655</v>
      </c>
      <c r="N16" s="13">
        <f>'[1]NEC SEPT'!E13</f>
        <v>9075</v>
      </c>
      <c r="O16" s="13">
        <f t="shared" si="0"/>
        <v>24141.22</v>
      </c>
      <c r="P16" s="14">
        <v>7685</v>
      </c>
      <c r="Q16" s="9">
        <v>8920</v>
      </c>
      <c r="R16" s="1">
        <v>9605.2178632499636</v>
      </c>
    </row>
    <row r="17" spans="1:18">
      <c r="A17" s="8">
        <v>10</v>
      </c>
      <c r="B17" s="8" t="s">
        <v>20</v>
      </c>
      <c r="C17" s="8" t="s">
        <v>177</v>
      </c>
      <c r="D17" s="1">
        <v>2255</v>
      </c>
      <c r="E17" s="1">
        <v>1210</v>
      </c>
      <c r="F17" s="1">
        <v>2255</v>
      </c>
      <c r="G17" s="1">
        <v>5720</v>
      </c>
      <c r="H17" s="1">
        <v>1375</v>
      </c>
      <c r="I17" s="9">
        <v>1980</v>
      </c>
      <c r="J17" s="10">
        <v>1155</v>
      </c>
      <c r="K17" s="10">
        <v>4510</v>
      </c>
      <c r="L17" s="11">
        <v>2228.75</v>
      </c>
      <c r="M17" s="12">
        <v>1870</v>
      </c>
      <c r="N17" s="13">
        <f>'[1]NEC SEPT'!E14</f>
        <v>1070</v>
      </c>
      <c r="O17" s="13">
        <f t="shared" si="0"/>
        <v>5168.75</v>
      </c>
      <c r="P17" s="14">
        <v>1540</v>
      </c>
      <c r="Q17" s="9">
        <v>1290</v>
      </c>
      <c r="R17" s="1">
        <v>2290.7180759395469</v>
      </c>
    </row>
    <row r="18" spans="1:18">
      <c r="A18" s="8">
        <v>11</v>
      </c>
      <c r="B18" s="8" t="s">
        <v>21</v>
      </c>
      <c r="C18" s="8" t="s">
        <v>188</v>
      </c>
      <c r="D18" s="1">
        <v>3540</v>
      </c>
      <c r="E18" s="1">
        <v>3600</v>
      </c>
      <c r="F18" s="1">
        <v>4140</v>
      </c>
      <c r="G18" s="1">
        <v>11280</v>
      </c>
      <c r="H18" s="1">
        <v>3780</v>
      </c>
      <c r="I18" s="9">
        <v>3540</v>
      </c>
      <c r="J18" s="10">
        <v>3600</v>
      </c>
      <c r="K18" s="10">
        <v>10920</v>
      </c>
      <c r="L18" s="11">
        <v>3960</v>
      </c>
      <c r="M18" s="12">
        <v>2160</v>
      </c>
      <c r="N18" s="13">
        <f>'[1]NEC SEPT'!E15</f>
        <v>3280</v>
      </c>
      <c r="O18" s="13">
        <f t="shared" si="0"/>
        <v>9400</v>
      </c>
      <c r="P18" s="14">
        <v>3020</v>
      </c>
      <c r="Q18" s="9">
        <v>3060</v>
      </c>
      <c r="R18" s="1">
        <v>2980.0877790436111</v>
      </c>
    </row>
    <row r="19" spans="1:18">
      <c r="A19" s="8">
        <v>12</v>
      </c>
      <c r="B19" s="15" t="s">
        <v>22</v>
      </c>
      <c r="C19" s="16" t="s">
        <v>178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9">
        <v>0</v>
      </c>
      <c r="J19" s="9">
        <v>0</v>
      </c>
      <c r="K19" s="9">
        <v>0</v>
      </c>
      <c r="L19" s="17">
        <v>0</v>
      </c>
      <c r="M19" s="12">
        <v>4605</v>
      </c>
      <c r="N19" s="13">
        <f>'[1]NEC SEPT'!E16</f>
        <v>11270</v>
      </c>
      <c r="O19" s="13">
        <f t="shared" si="0"/>
        <v>15875</v>
      </c>
      <c r="P19" s="14">
        <v>3740</v>
      </c>
      <c r="Q19" s="9">
        <v>11440</v>
      </c>
      <c r="R19" s="1">
        <v>25216.238559475885</v>
      </c>
    </row>
    <row r="20" spans="1:18">
      <c r="A20" s="8">
        <v>13</v>
      </c>
      <c r="B20" s="8" t="s">
        <v>23</v>
      </c>
      <c r="C20" s="8" t="s">
        <v>24</v>
      </c>
      <c r="D20" s="1">
        <v>13840</v>
      </c>
      <c r="E20" s="1">
        <v>13610</v>
      </c>
      <c r="F20" s="1">
        <v>13500</v>
      </c>
      <c r="G20" s="1">
        <v>40950</v>
      </c>
      <c r="H20" s="1">
        <v>13080</v>
      </c>
      <c r="I20" s="9">
        <v>13470</v>
      </c>
      <c r="J20" s="10">
        <v>13640</v>
      </c>
      <c r="K20" s="10">
        <v>40190</v>
      </c>
      <c r="L20" s="11">
        <v>13487.83</v>
      </c>
      <c r="M20" s="12">
        <v>11260</v>
      </c>
      <c r="N20" s="13">
        <f>'[1]NEC SEPT'!E17</f>
        <v>12120</v>
      </c>
      <c r="O20" s="13">
        <f t="shared" si="0"/>
        <v>36867.83</v>
      </c>
      <c r="P20" s="14">
        <v>8980</v>
      </c>
      <c r="Q20" s="9">
        <v>11300</v>
      </c>
      <c r="R20" s="1">
        <v>11015.409762162213</v>
      </c>
    </row>
    <row r="21" spans="1:18">
      <c r="A21" s="8">
        <v>14</v>
      </c>
      <c r="B21" s="8" t="s">
        <v>25</v>
      </c>
      <c r="C21" s="8" t="s">
        <v>26</v>
      </c>
      <c r="D21" s="1">
        <v>13650</v>
      </c>
      <c r="E21" s="1">
        <v>16460</v>
      </c>
      <c r="F21" s="1">
        <v>18380</v>
      </c>
      <c r="G21" s="1">
        <v>48490</v>
      </c>
      <c r="H21" s="1">
        <v>15160</v>
      </c>
      <c r="I21" s="9">
        <v>14070</v>
      </c>
      <c r="J21" s="10">
        <v>13580</v>
      </c>
      <c r="K21" s="10">
        <v>42810</v>
      </c>
      <c r="L21" s="11">
        <v>20974.69</v>
      </c>
      <c r="M21" s="12">
        <v>4370</v>
      </c>
      <c r="N21" s="13">
        <f>'[1]NEC SEPT'!E18</f>
        <v>9190</v>
      </c>
      <c r="O21" s="13">
        <f t="shared" si="0"/>
        <v>34534.69</v>
      </c>
      <c r="P21" s="14">
        <v>8180</v>
      </c>
      <c r="Q21" s="9">
        <v>9060</v>
      </c>
      <c r="R21" s="1">
        <v>11883.010257256308</v>
      </c>
    </row>
    <row r="22" spans="1:18">
      <c r="A22" s="8">
        <v>15</v>
      </c>
      <c r="B22" s="8" t="s">
        <v>27</v>
      </c>
      <c r="C22" s="8" t="s">
        <v>28</v>
      </c>
      <c r="D22" s="1">
        <v>3650</v>
      </c>
      <c r="E22" s="1">
        <v>2720</v>
      </c>
      <c r="F22" s="1">
        <v>2830</v>
      </c>
      <c r="G22" s="1">
        <v>9200</v>
      </c>
      <c r="H22" s="1">
        <v>2910</v>
      </c>
      <c r="I22" s="9">
        <v>2920</v>
      </c>
      <c r="J22" s="10">
        <v>1930</v>
      </c>
      <c r="K22" s="10">
        <v>7760</v>
      </c>
      <c r="L22" s="11">
        <v>2906.36</v>
      </c>
      <c r="M22" s="12">
        <v>2640</v>
      </c>
      <c r="N22" s="13">
        <f>'[1]NEC SEPT'!E19</f>
        <v>2510</v>
      </c>
      <c r="O22" s="13">
        <f t="shared" si="0"/>
        <v>8056.3600000000006</v>
      </c>
      <c r="P22" s="14">
        <v>1560</v>
      </c>
      <c r="Q22" s="9">
        <v>2190</v>
      </c>
      <c r="R22" s="1">
        <v>2341.4154728553249</v>
      </c>
    </row>
    <row r="23" spans="1:18">
      <c r="A23" s="8">
        <v>16</v>
      </c>
      <c r="B23" s="8" t="s">
        <v>29</v>
      </c>
      <c r="C23" s="8" t="s">
        <v>30</v>
      </c>
      <c r="D23" s="1">
        <v>2800</v>
      </c>
      <c r="E23" s="1">
        <v>2850</v>
      </c>
      <c r="F23" s="1">
        <v>3230</v>
      </c>
      <c r="G23" s="1">
        <v>8880</v>
      </c>
      <c r="H23" s="1">
        <v>2760</v>
      </c>
      <c r="I23" s="9">
        <v>2750</v>
      </c>
      <c r="J23" s="10">
        <v>2900</v>
      </c>
      <c r="K23" s="10">
        <v>8410</v>
      </c>
      <c r="L23" s="11">
        <v>3300</v>
      </c>
      <c r="M23" s="12">
        <v>1850</v>
      </c>
      <c r="N23" s="13">
        <f>'[1]NEC SEPT'!E20</f>
        <v>2730</v>
      </c>
      <c r="O23" s="13">
        <f t="shared" si="0"/>
        <v>7880</v>
      </c>
      <c r="P23" s="14">
        <v>1530</v>
      </c>
      <c r="Q23" s="9">
        <v>1920</v>
      </c>
      <c r="R23" s="1">
        <v>1843.7767184270785</v>
      </c>
    </row>
    <row r="24" spans="1:18">
      <c r="A24" s="8">
        <v>17</v>
      </c>
      <c r="B24" s="8" t="s">
        <v>31</v>
      </c>
      <c r="C24" s="8" t="s">
        <v>32</v>
      </c>
      <c r="D24" s="1">
        <v>14000</v>
      </c>
      <c r="E24" s="1">
        <v>15980</v>
      </c>
      <c r="F24" s="1">
        <v>16140</v>
      </c>
      <c r="G24" s="1">
        <v>46120</v>
      </c>
      <c r="H24" s="1">
        <v>10600</v>
      </c>
      <c r="I24" s="9">
        <v>12260</v>
      </c>
      <c r="J24" s="10">
        <v>15620</v>
      </c>
      <c r="K24" s="10">
        <v>38480</v>
      </c>
      <c r="L24" s="11">
        <v>15765.96</v>
      </c>
      <c r="M24" s="12">
        <v>10060</v>
      </c>
      <c r="N24" s="13">
        <f>'[1]NEC SEPT'!E21</f>
        <v>9580</v>
      </c>
      <c r="O24" s="13">
        <f t="shared" si="0"/>
        <v>35405.96</v>
      </c>
      <c r="P24" s="14">
        <v>11840</v>
      </c>
      <c r="Q24" s="9">
        <v>8965</v>
      </c>
      <c r="R24" s="1">
        <v>8690.0795823793178</v>
      </c>
    </row>
    <row r="25" spans="1:18">
      <c r="A25" s="8">
        <v>18</v>
      </c>
      <c r="B25" s="8" t="s">
        <v>33</v>
      </c>
      <c r="C25" s="8" t="s">
        <v>34</v>
      </c>
      <c r="D25" s="1">
        <v>4100</v>
      </c>
      <c r="E25" s="1">
        <v>4450</v>
      </c>
      <c r="F25" s="1">
        <v>6000</v>
      </c>
      <c r="G25" s="1">
        <v>14550</v>
      </c>
      <c r="H25" s="1">
        <v>4760</v>
      </c>
      <c r="I25" s="9">
        <v>5040</v>
      </c>
      <c r="J25" s="10">
        <v>5020</v>
      </c>
      <c r="K25" s="10">
        <v>14820</v>
      </c>
      <c r="L25" s="11">
        <v>8601.77</v>
      </c>
      <c r="M25" s="12">
        <v>4140</v>
      </c>
      <c r="N25" s="13">
        <f>'[1]NEC SEPT'!E22</f>
        <v>4520</v>
      </c>
      <c r="O25" s="13">
        <f t="shared" si="0"/>
        <v>17261.77</v>
      </c>
      <c r="P25" s="14">
        <v>3300</v>
      </c>
      <c r="Q25" s="9">
        <v>5090</v>
      </c>
      <c r="R25" s="1">
        <v>6170.7205549102564</v>
      </c>
    </row>
    <row r="26" spans="1:18">
      <c r="A26" s="8">
        <v>19</v>
      </c>
      <c r="B26" s="15" t="s">
        <v>35</v>
      </c>
      <c r="C26" s="16" t="s">
        <v>179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9">
        <v>0</v>
      </c>
      <c r="J26" s="9">
        <v>0</v>
      </c>
      <c r="K26" s="9">
        <v>0</v>
      </c>
      <c r="L26" s="17">
        <v>0</v>
      </c>
      <c r="M26" s="12">
        <v>80</v>
      </c>
      <c r="N26" s="13">
        <f>'[1]NEC SEPT'!E23</f>
        <v>1600</v>
      </c>
      <c r="O26" s="13">
        <f t="shared" si="0"/>
        <v>1680</v>
      </c>
      <c r="P26" s="14">
        <v>2680</v>
      </c>
      <c r="Q26" s="9">
        <v>4260</v>
      </c>
      <c r="R26" s="1">
        <v>3217.0586144856334</v>
      </c>
    </row>
    <row r="27" spans="1:18">
      <c r="A27" s="8">
        <v>20</v>
      </c>
      <c r="B27" s="8" t="s">
        <v>36</v>
      </c>
      <c r="C27" s="8" t="s">
        <v>37</v>
      </c>
      <c r="D27" s="1">
        <v>4620</v>
      </c>
      <c r="E27" s="1">
        <v>4780</v>
      </c>
      <c r="F27" s="1">
        <v>7320</v>
      </c>
      <c r="G27" s="1">
        <v>16720</v>
      </c>
      <c r="H27" s="1">
        <v>4780</v>
      </c>
      <c r="I27" s="9">
        <v>6480</v>
      </c>
      <c r="J27" s="10">
        <v>5000</v>
      </c>
      <c r="K27" s="10">
        <v>16260</v>
      </c>
      <c r="L27" s="11">
        <v>7920</v>
      </c>
      <c r="M27" s="12">
        <v>3880</v>
      </c>
      <c r="N27" s="13">
        <f>'[1]NEC SEPT'!E24</f>
        <v>7500</v>
      </c>
      <c r="O27" s="13">
        <f t="shared" si="0"/>
        <v>19300</v>
      </c>
      <c r="P27" s="14">
        <v>3160</v>
      </c>
      <c r="Q27" s="9">
        <v>6840</v>
      </c>
      <c r="R27" s="1">
        <v>3789.09184937386</v>
      </c>
    </row>
    <row r="28" spans="1:18">
      <c r="A28" s="8">
        <v>21</v>
      </c>
      <c r="B28" s="8" t="s">
        <v>38</v>
      </c>
      <c r="C28" s="8" t="s">
        <v>39</v>
      </c>
      <c r="D28" s="1">
        <v>5600</v>
      </c>
      <c r="E28" s="1">
        <v>7140</v>
      </c>
      <c r="F28" s="1">
        <v>5520</v>
      </c>
      <c r="G28" s="1">
        <v>18260</v>
      </c>
      <c r="H28" s="1">
        <v>7500</v>
      </c>
      <c r="I28" s="9">
        <v>5480</v>
      </c>
      <c r="J28" s="10">
        <v>7200</v>
      </c>
      <c r="K28" s="10">
        <v>20180</v>
      </c>
      <c r="L28" s="11">
        <v>7920</v>
      </c>
      <c r="M28" s="12">
        <v>4440</v>
      </c>
      <c r="N28" s="13">
        <f>'[1]NEC SEPT'!E25</f>
        <v>7200</v>
      </c>
      <c r="O28" s="13">
        <f t="shared" si="0"/>
        <v>19560</v>
      </c>
      <c r="P28" s="14">
        <v>3620</v>
      </c>
      <c r="Q28" s="9">
        <v>6420</v>
      </c>
      <c r="R28" s="1">
        <v>4352.077106908846</v>
      </c>
    </row>
    <row r="29" spans="1:18">
      <c r="A29" s="8">
        <v>22</v>
      </c>
      <c r="B29" s="8" t="s">
        <v>40</v>
      </c>
      <c r="C29" s="8" t="s">
        <v>41</v>
      </c>
      <c r="D29" s="1">
        <v>3540</v>
      </c>
      <c r="E29" s="1">
        <v>3840</v>
      </c>
      <c r="F29" s="1">
        <v>2840</v>
      </c>
      <c r="G29" s="1">
        <v>10220</v>
      </c>
      <c r="H29" s="1">
        <v>3760</v>
      </c>
      <c r="I29" s="9">
        <v>3520</v>
      </c>
      <c r="J29" s="10">
        <v>3710</v>
      </c>
      <c r="K29" s="10">
        <v>10990</v>
      </c>
      <c r="L29" s="11">
        <v>3975.81</v>
      </c>
      <c r="M29" s="12">
        <v>3160</v>
      </c>
      <c r="N29" s="13">
        <f>'[1]NEC SEPT'!E26</f>
        <v>3140</v>
      </c>
      <c r="O29" s="13">
        <f t="shared" si="0"/>
        <v>10275.81</v>
      </c>
      <c r="P29" s="14">
        <v>2550</v>
      </c>
      <c r="Q29" s="9">
        <v>3200</v>
      </c>
      <c r="R29" s="1">
        <v>3102.4509013445827</v>
      </c>
    </row>
    <row r="30" spans="1:18">
      <c r="A30" s="8">
        <v>23</v>
      </c>
      <c r="B30" s="8" t="s">
        <v>42</v>
      </c>
      <c r="C30" s="8" t="s">
        <v>180</v>
      </c>
      <c r="D30" s="1">
        <v>11820</v>
      </c>
      <c r="E30" s="1">
        <v>11700</v>
      </c>
      <c r="F30" s="1">
        <v>12150</v>
      </c>
      <c r="G30" s="1">
        <v>35670</v>
      </c>
      <c r="H30" s="1">
        <v>12120</v>
      </c>
      <c r="I30" s="9">
        <v>11430</v>
      </c>
      <c r="J30" s="10">
        <v>11520</v>
      </c>
      <c r="K30" s="10">
        <v>35070</v>
      </c>
      <c r="L30" s="11">
        <v>12452.79</v>
      </c>
      <c r="M30" s="12">
        <v>10130</v>
      </c>
      <c r="N30" s="13">
        <f>'[1]NEC SEPT'!E27</f>
        <v>12470</v>
      </c>
      <c r="O30" s="13">
        <f t="shared" si="0"/>
        <v>35052.79</v>
      </c>
      <c r="P30" s="14">
        <v>8220</v>
      </c>
      <c r="Q30" s="9">
        <v>10320</v>
      </c>
      <c r="R30" s="1">
        <v>15120</v>
      </c>
    </row>
    <row r="31" spans="1:18">
      <c r="A31" s="8">
        <v>24</v>
      </c>
      <c r="B31" s="8" t="s">
        <v>43</v>
      </c>
      <c r="C31" s="8" t="s">
        <v>189</v>
      </c>
      <c r="D31" s="1">
        <v>5610</v>
      </c>
      <c r="E31" s="1">
        <v>5500</v>
      </c>
      <c r="F31" s="1">
        <v>5600</v>
      </c>
      <c r="G31" s="1">
        <v>16710</v>
      </c>
      <c r="H31" s="1">
        <v>7650</v>
      </c>
      <c r="I31" s="9">
        <v>5550</v>
      </c>
      <c r="J31" s="10">
        <v>7100</v>
      </c>
      <c r="K31" s="10">
        <v>20300</v>
      </c>
      <c r="L31" s="11">
        <v>5473.29</v>
      </c>
      <c r="M31" s="12">
        <v>7400</v>
      </c>
      <c r="N31" s="13">
        <f>'[1]NEC SEPT'!E28</f>
        <v>4980</v>
      </c>
      <c r="O31" s="13">
        <f t="shared" si="0"/>
        <v>17853.29</v>
      </c>
      <c r="P31" s="14">
        <v>3750</v>
      </c>
      <c r="Q31" s="9">
        <v>4700</v>
      </c>
      <c r="R31" s="1">
        <v>7875</v>
      </c>
    </row>
    <row r="32" spans="1:18">
      <c r="A32" s="8">
        <v>25</v>
      </c>
      <c r="B32" s="8" t="s">
        <v>44</v>
      </c>
      <c r="C32" s="8" t="s">
        <v>190</v>
      </c>
      <c r="D32" s="1">
        <v>2340</v>
      </c>
      <c r="E32" s="1">
        <v>3480</v>
      </c>
      <c r="F32" s="1">
        <v>4380</v>
      </c>
      <c r="G32" s="1">
        <v>10200</v>
      </c>
      <c r="H32" s="1">
        <v>3420</v>
      </c>
      <c r="I32" s="9">
        <v>2760</v>
      </c>
      <c r="J32" s="10">
        <v>3900</v>
      </c>
      <c r="K32" s="10">
        <v>10080</v>
      </c>
      <c r="L32" s="11">
        <v>4296.5200000000004</v>
      </c>
      <c r="M32" s="12">
        <v>2460</v>
      </c>
      <c r="N32" s="13">
        <f>'[1]NEC SEPT'!E29</f>
        <v>3600</v>
      </c>
      <c r="O32" s="13">
        <f t="shared" si="0"/>
        <v>10356.52</v>
      </c>
      <c r="P32" s="14">
        <v>2880</v>
      </c>
      <c r="Q32" s="9">
        <v>3960</v>
      </c>
      <c r="R32" s="1">
        <v>3461.3540030231361</v>
      </c>
    </row>
    <row r="33" spans="1:18">
      <c r="A33" s="8">
        <v>26</v>
      </c>
      <c r="B33" s="15" t="s">
        <v>45</v>
      </c>
      <c r="C33" s="16" t="s">
        <v>46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9">
        <v>0</v>
      </c>
      <c r="J33" s="9">
        <v>0</v>
      </c>
      <c r="K33" s="9">
        <v>0</v>
      </c>
      <c r="L33" s="17">
        <v>0</v>
      </c>
      <c r="M33" s="12">
        <v>1660</v>
      </c>
      <c r="N33" s="13">
        <f>'[1]NEC SEPT'!E30</f>
        <v>3150</v>
      </c>
      <c r="O33" s="13">
        <f t="shared" si="0"/>
        <v>4810</v>
      </c>
      <c r="P33" s="14">
        <v>1450</v>
      </c>
      <c r="Q33" s="9">
        <v>2430</v>
      </c>
      <c r="R33" s="1">
        <v>4275.6719648148119</v>
      </c>
    </row>
    <row r="34" spans="1:18">
      <c r="A34" s="8">
        <v>27</v>
      </c>
      <c r="B34" s="8" t="s">
        <v>47</v>
      </c>
      <c r="C34" s="8" t="s">
        <v>48</v>
      </c>
      <c r="D34" s="1">
        <v>19325</v>
      </c>
      <c r="E34" s="1">
        <v>21260</v>
      </c>
      <c r="F34" s="1">
        <v>19070</v>
      </c>
      <c r="G34" s="1">
        <v>59655</v>
      </c>
      <c r="H34" s="1">
        <v>22715</v>
      </c>
      <c r="I34" s="9">
        <v>18925</v>
      </c>
      <c r="J34" s="10">
        <v>21870</v>
      </c>
      <c r="K34" s="10">
        <v>63510</v>
      </c>
      <c r="L34" s="11">
        <v>18628.64</v>
      </c>
      <c r="M34" s="12">
        <v>14065</v>
      </c>
      <c r="N34" s="13">
        <f>'[1]NEC SEPT'!E31</f>
        <v>16100</v>
      </c>
      <c r="O34" s="13">
        <f t="shared" si="0"/>
        <v>48793.64</v>
      </c>
      <c r="P34" s="14">
        <v>14535</v>
      </c>
      <c r="Q34" s="9">
        <v>18360</v>
      </c>
      <c r="R34" s="1">
        <v>17413.335081720517</v>
      </c>
    </row>
    <row r="35" spans="1:18">
      <c r="A35" s="8">
        <v>28</v>
      </c>
      <c r="B35" s="8" t="s">
        <v>49</v>
      </c>
      <c r="C35" s="8" t="s">
        <v>50</v>
      </c>
      <c r="D35" s="1">
        <v>13565</v>
      </c>
      <c r="E35" s="1">
        <v>15335</v>
      </c>
      <c r="F35" s="1">
        <v>13380</v>
      </c>
      <c r="G35" s="1">
        <v>42280</v>
      </c>
      <c r="H35" s="1">
        <v>15275</v>
      </c>
      <c r="I35" s="9">
        <v>13285</v>
      </c>
      <c r="J35" s="10">
        <v>15240</v>
      </c>
      <c r="K35" s="10">
        <v>43800</v>
      </c>
      <c r="L35" s="11">
        <v>13076.74</v>
      </c>
      <c r="M35" s="12">
        <v>10620</v>
      </c>
      <c r="N35" s="13">
        <f>'[1]NEC SEPT'!E32</f>
        <v>11475</v>
      </c>
      <c r="O35" s="13">
        <f t="shared" si="0"/>
        <v>35171.74</v>
      </c>
      <c r="P35" s="14">
        <v>14225</v>
      </c>
      <c r="Q35" s="9">
        <v>10740</v>
      </c>
      <c r="R35" s="1">
        <v>10414.221933580211</v>
      </c>
    </row>
    <row r="36" spans="1:18">
      <c r="A36" s="8">
        <v>29</v>
      </c>
      <c r="B36" s="8" t="s">
        <v>51</v>
      </c>
      <c r="C36" s="8" t="s">
        <v>52</v>
      </c>
      <c r="D36" s="1">
        <v>4140</v>
      </c>
      <c r="E36" s="1">
        <v>4860</v>
      </c>
      <c r="F36" s="1">
        <v>4080</v>
      </c>
      <c r="G36" s="1">
        <v>13080</v>
      </c>
      <c r="H36" s="1">
        <v>9300</v>
      </c>
      <c r="I36" s="9">
        <v>7380</v>
      </c>
      <c r="J36" s="10">
        <v>4140</v>
      </c>
      <c r="K36" s="10">
        <v>20820</v>
      </c>
      <c r="L36" s="11">
        <v>16252.25</v>
      </c>
      <c r="M36" s="12">
        <v>2460</v>
      </c>
      <c r="N36" s="13">
        <f>'[1]NEC SEPT'!E33</f>
        <v>9000</v>
      </c>
      <c r="O36" s="13">
        <f t="shared" si="0"/>
        <v>27712.25</v>
      </c>
      <c r="P36" s="14">
        <v>1980</v>
      </c>
      <c r="Q36" s="9">
        <v>5580</v>
      </c>
      <c r="R36" s="1">
        <v>12355.647745325537</v>
      </c>
    </row>
    <row r="37" spans="1:18">
      <c r="A37" s="8">
        <v>30</v>
      </c>
      <c r="B37" s="8" t="s">
        <v>53</v>
      </c>
      <c r="C37" s="8" t="s">
        <v>181</v>
      </c>
      <c r="D37" s="1">
        <v>3300</v>
      </c>
      <c r="E37" s="1">
        <v>2700</v>
      </c>
      <c r="F37" s="1">
        <v>3900</v>
      </c>
      <c r="G37" s="1">
        <v>9900</v>
      </c>
      <c r="H37" s="1">
        <v>2700</v>
      </c>
      <c r="I37" s="9">
        <v>3240</v>
      </c>
      <c r="J37" s="10">
        <v>3600</v>
      </c>
      <c r="K37" s="10">
        <v>9540</v>
      </c>
      <c r="L37" s="11">
        <v>3960</v>
      </c>
      <c r="M37" s="12">
        <v>2160</v>
      </c>
      <c r="N37" s="13">
        <f>'[1]NEC SEPT'!E34</f>
        <v>3240</v>
      </c>
      <c r="O37" s="13">
        <f t="shared" si="0"/>
        <v>9360</v>
      </c>
      <c r="P37" s="14">
        <v>1680</v>
      </c>
      <c r="Q37" s="9">
        <v>3060</v>
      </c>
      <c r="R37" s="1">
        <v>3008.9551353610941</v>
      </c>
    </row>
    <row r="38" spans="1:18">
      <c r="A38" s="8">
        <v>31</v>
      </c>
      <c r="B38" s="8" t="s">
        <v>54</v>
      </c>
      <c r="C38" s="8" t="s">
        <v>55</v>
      </c>
      <c r="D38" s="1">
        <v>10850</v>
      </c>
      <c r="E38" s="1">
        <v>10150</v>
      </c>
      <c r="F38" s="1">
        <v>10850</v>
      </c>
      <c r="G38" s="1">
        <v>31850</v>
      </c>
      <c r="H38" s="1">
        <v>10500</v>
      </c>
      <c r="I38" s="9">
        <v>10850</v>
      </c>
      <c r="J38" s="10">
        <v>13300</v>
      </c>
      <c r="K38" s="10">
        <v>34650</v>
      </c>
      <c r="L38" s="11">
        <v>10680.77</v>
      </c>
      <c r="M38" s="12">
        <v>5250</v>
      </c>
      <c r="N38" s="13">
        <f>'[1]NEC SEPT'!E35</f>
        <v>5950</v>
      </c>
      <c r="O38" s="13">
        <f t="shared" si="0"/>
        <v>21880.77</v>
      </c>
      <c r="P38" s="14">
        <v>4550</v>
      </c>
      <c r="Q38" s="9">
        <v>7000</v>
      </c>
      <c r="R38" s="1">
        <v>6891.5427507184422</v>
      </c>
    </row>
    <row r="39" spans="1:18">
      <c r="A39" s="8">
        <v>32</v>
      </c>
      <c r="B39" s="8" t="s">
        <v>56</v>
      </c>
      <c r="C39" s="8" t="s">
        <v>57</v>
      </c>
      <c r="D39" s="1">
        <v>5640</v>
      </c>
      <c r="E39" s="1">
        <v>8700</v>
      </c>
      <c r="F39" s="1">
        <v>5580</v>
      </c>
      <c r="G39" s="1">
        <v>19920</v>
      </c>
      <c r="H39" s="1">
        <v>10020</v>
      </c>
      <c r="I39" s="9">
        <v>5580</v>
      </c>
      <c r="J39" s="10">
        <v>9600</v>
      </c>
      <c r="K39" s="10">
        <v>25200</v>
      </c>
      <c r="L39" s="11">
        <v>5490.76</v>
      </c>
      <c r="M39" s="12">
        <v>8940</v>
      </c>
      <c r="N39" s="13">
        <f>'[1]NEC SEPT'!E36</f>
        <v>4860</v>
      </c>
      <c r="O39" s="13">
        <f t="shared" si="0"/>
        <v>19290.760000000002</v>
      </c>
      <c r="P39" s="14">
        <v>8100</v>
      </c>
      <c r="Q39" s="9">
        <v>4620</v>
      </c>
      <c r="R39" s="1">
        <v>13230</v>
      </c>
    </row>
    <row r="40" spans="1:18">
      <c r="A40" s="8">
        <v>33</v>
      </c>
      <c r="B40" s="8" t="s">
        <v>58</v>
      </c>
      <c r="C40" s="8" t="s">
        <v>59</v>
      </c>
      <c r="D40" s="1">
        <v>3900</v>
      </c>
      <c r="E40" s="1">
        <v>3900</v>
      </c>
      <c r="F40" s="1">
        <v>9060</v>
      </c>
      <c r="G40" s="1">
        <v>16860</v>
      </c>
      <c r="H40" s="1">
        <v>3900</v>
      </c>
      <c r="I40" s="9">
        <v>7740</v>
      </c>
      <c r="J40" s="10">
        <v>4080</v>
      </c>
      <c r="K40" s="10">
        <v>15720</v>
      </c>
      <c r="L40" s="11">
        <v>13860</v>
      </c>
      <c r="M40" s="12">
        <v>3240</v>
      </c>
      <c r="N40" s="13">
        <f>'[1]NEC SEPT'!E37</f>
        <v>2580</v>
      </c>
      <c r="O40" s="13">
        <f t="shared" si="0"/>
        <v>19680</v>
      </c>
      <c r="P40" s="14">
        <v>2640</v>
      </c>
      <c r="Q40" s="9">
        <v>7200</v>
      </c>
      <c r="R40" s="1">
        <v>3166.7920736342953</v>
      </c>
    </row>
    <row r="41" spans="1:18">
      <c r="A41" s="8">
        <v>34</v>
      </c>
      <c r="B41" s="8" t="s">
        <v>60</v>
      </c>
      <c r="C41" s="8" t="s">
        <v>61</v>
      </c>
      <c r="D41" s="1">
        <v>5540</v>
      </c>
      <c r="E41" s="1">
        <v>5980</v>
      </c>
      <c r="F41" s="1">
        <v>5480</v>
      </c>
      <c r="G41" s="1">
        <v>17000</v>
      </c>
      <c r="H41" s="1">
        <v>7000</v>
      </c>
      <c r="I41" s="9">
        <v>5440</v>
      </c>
      <c r="J41" s="10">
        <v>5980</v>
      </c>
      <c r="K41" s="10">
        <v>18420</v>
      </c>
      <c r="L41" s="11">
        <v>5357.23</v>
      </c>
      <c r="M41" s="12">
        <v>4420</v>
      </c>
      <c r="N41" s="13">
        <f>'[1]NEC SEPT'!E38</f>
        <v>4740</v>
      </c>
      <c r="O41" s="13">
        <f t="shared" si="0"/>
        <v>14517.23</v>
      </c>
      <c r="P41" s="14">
        <v>3600</v>
      </c>
      <c r="Q41" s="9">
        <v>6280</v>
      </c>
      <c r="R41" s="1">
        <v>4315.8851974958825</v>
      </c>
    </row>
    <row r="42" spans="1:18">
      <c r="A42" s="8">
        <v>35</v>
      </c>
      <c r="B42" s="8" t="s">
        <v>62</v>
      </c>
      <c r="C42" s="8" t="s">
        <v>63</v>
      </c>
      <c r="D42" s="1">
        <v>1320</v>
      </c>
      <c r="E42" s="1">
        <v>1310</v>
      </c>
      <c r="F42" s="1">
        <v>1600</v>
      </c>
      <c r="G42" s="1">
        <v>4230</v>
      </c>
      <c r="H42" s="1">
        <v>1500</v>
      </c>
      <c r="I42" s="9">
        <v>1630</v>
      </c>
      <c r="J42" s="10">
        <v>1390</v>
      </c>
      <c r="K42" s="10">
        <v>4520</v>
      </c>
      <c r="L42" s="11">
        <v>4955.41</v>
      </c>
      <c r="M42" s="12">
        <v>1290</v>
      </c>
      <c r="N42" s="13">
        <f>'[1]NEC SEPT'!E39</f>
        <v>1680</v>
      </c>
      <c r="O42" s="13">
        <f t="shared" si="0"/>
        <v>7925.41</v>
      </c>
      <c r="P42" s="14">
        <v>1240</v>
      </c>
      <c r="Q42" s="9">
        <v>1330</v>
      </c>
      <c r="R42" s="1">
        <v>3992.1686744132658</v>
      </c>
    </row>
    <row r="43" spans="1:18">
      <c r="A43" s="8">
        <v>36</v>
      </c>
      <c r="B43" s="8" t="s">
        <v>64</v>
      </c>
      <c r="C43" s="8" t="s">
        <v>65</v>
      </c>
      <c r="D43" s="1">
        <v>9655</v>
      </c>
      <c r="E43" s="1">
        <v>9505</v>
      </c>
      <c r="F43" s="1">
        <v>14130</v>
      </c>
      <c r="G43" s="1">
        <v>33290</v>
      </c>
      <c r="H43" s="1">
        <v>9440</v>
      </c>
      <c r="I43" s="9">
        <v>9450</v>
      </c>
      <c r="J43" s="10">
        <v>9915</v>
      </c>
      <c r="K43" s="10">
        <v>28805</v>
      </c>
      <c r="L43" s="11">
        <v>9336.7800000000007</v>
      </c>
      <c r="M43" s="12">
        <v>4510</v>
      </c>
      <c r="N43" s="13">
        <f>'[1]NEC SEPT'!E40</f>
        <v>4860</v>
      </c>
      <c r="O43" s="13">
        <f t="shared" si="0"/>
        <v>18706.78</v>
      </c>
      <c r="P43" s="14">
        <v>6915</v>
      </c>
      <c r="Q43" s="9">
        <v>4600</v>
      </c>
      <c r="R43" s="1">
        <v>4426.4715873688265</v>
      </c>
    </row>
    <row r="44" spans="1:18">
      <c r="A44" s="8">
        <v>37</v>
      </c>
      <c r="B44" s="15" t="s">
        <v>66</v>
      </c>
      <c r="C44" s="18" t="s">
        <v>67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9">
        <v>0</v>
      </c>
      <c r="J44" s="9">
        <v>0</v>
      </c>
      <c r="K44" s="9">
        <v>0</v>
      </c>
      <c r="L44" s="17">
        <v>0</v>
      </c>
      <c r="M44" s="12">
        <v>55</v>
      </c>
      <c r="N44" s="13">
        <f>'[1]NEC SEPT'!E41</f>
        <v>935</v>
      </c>
      <c r="O44" s="13">
        <f t="shared" si="0"/>
        <v>990</v>
      </c>
      <c r="P44" s="14">
        <v>2035</v>
      </c>
      <c r="Q44" s="9">
        <v>2200</v>
      </c>
      <c r="R44" s="1">
        <v>3474.4233036444843</v>
      </c>
    </row>
    <row r="45" spans="1:18">
      <c r="A45" s="8">
        <v>38</v>
      </c>
      <c r="B45" s="8" t="s">
        <v>68</v>
      </c>
      <c r="C45" s="8" t="s">
        <v>69</v>
      </c>
      <c r="D45" s="1">
        <v>7960</v>
      </c>
      <c r="E45" s="1">
        <v>9770</v>
      </c>
      <c r="F45" s="1">
        <v>8790</v>
      </c>
      <c r="G45" s="1">
        <v>26520</v>
      </c>
      <c r="H45" s="1">
        <v>9230</v>
      </c>
      <c r="I45" s="9">
        <v>7480</v>
      </c>
      <c r="J45" s="10">
        <v>7090</v>
      </c>
      <c r="K45" s="10">
        <v>23800</v>
      </c>
      <c r="L45" s="11">
        <v>10073.33</v>
      </c>
      <c r="M45" s="12">
        <v>7580</v>
      </c>
      <c r="N45" s="13">
        <f>'[1]NEC SEPT'!E42</f>
        <v>8970</v>
      </c>
      <c r="O45" s="13">
        <f t="shared" si="0"/>
        <v>26623.33</v>
      </c>
      <c r="P45" s="14">
        <v>6030</v>
      </c>
      <c r="Q45" s="9">
        <v>7300</v>
      </c>
      <c r="R45" s="1">
        <v>7391.1921667807419</v>
      </c>
    </row>
    <row r="46" spans="1:18">
      <c r="A46" s="8">
        <v>39</v>
      </c>
      <c r="B46" s="8" t="s">
        <v>70</v>
      </c>
      <c r="C46" s="8" t="s">
        <v>71</v>
      </c>
      <c r="D46" s="1">
        <v>11190</v>
      </c>
      <c r="E46" s="1">
        <v>25910</v>
      </c>
      <c r="F46" s="1">
        <v>11360</v>
      </c>
      <c r="G46" s="1">
        <v>48460</v>
      </c>
      <c r="H46" s="1">
        <v>20160</v>
      </c>
      <c r="I46" s="9">
        <v>11280</v>
      </c>
      <c r="J46" s="10">
        <v>24080</v>
      </c>
      <c r="K46" s="10">
        <v>55520</v>
      </c>
      <c r="L46" s="11">
        <v>11100.07</v>
      </c>
      <c r="M46" s="12">
        <v>25360</v>
      </c>
      <c r="N46" s="13">
        <f>'[1]NEC SEPT'!E43</f>
        <v>10200</v>
      </c>
      <c r="O46" s="13">
        <f t="shared" si="0"/>
        <v>46660.07</v>
      </c>
      <c r="P46" s="14">
        <v>24150</v>
      </c>
      <c r="Q46" s="9">
        <v>9670</v>
      </c>
      <c r="R46" s="1">
        <v>47402.818706002894</v>
      </c>
    </row>
    <row r="47" spans="1:18">
      <c r="A47" s="8">
        <v>40</v>
      </c>
      <c r="B47" s="8" t="s">
        <v>72</v>
      </c>
      <c r="C47" s="8" t="s">
        <v>73</v>
      </c>
      <c r="D47" s="1">
        <v>4290</v>
      </c>
      <c r="E47" s="1">
        <v>4230</v>
      </c>
      <c r="F47" s="1">
        <v>4200</v>
      </c>
      <c r="G47" s="1">
        <v>12720</v>
      </c>
      <c r="H47" s="1">
        <v>3960</v>
      </c>
      <c r="I47" s="9">
        <v>4800</v>
      </c>
      <c r="J47" s="10">
        <v>4290</v>
      </c>
      <c r="K47" s="10">
        <v>13050</v>
      </c>
      <c r="L47" s="11">
        <v>13415.76</v>
      </c>
      <c r="M47" s="12">
        <v>3360</v>
      </c>
      <c r="N47" s="13">
        <f>'[1]NEC SEPT'!E44</f>
        <v>3660</v>
      </c>
      <c r="O47" s="13">
        <f t="shared" si="0"/>
        <v>20435.760000000002</v>
      </c>
      <c r="P47" s="14">
        <v>3660</v>
      </c>
      <c r="Q47" s="9">
        <v>3420</v>
      </c>
      <c r="R47" s="1">
        <v>3320.6076886393898</v>
      </c>
    </row>
    <row r="48" spans="1:18">
      <c r="A48" s="8">
        <v>41</v>
      </c>
      <c r="B48" s="8" t="s">
        <v>74</v>
      </c>
      <c r="C48" s="8" t="s">
        <v>75</v>
      </c>
      <c r="D48" s="1">
        <v>1300</v>
      </c>
      <c r="E48" s="1">
        <v>1600</v>
      </c>
      <c r="F48" s="1">
        <v>1900</v>
      </c>
      <c r="G48" s="1">
        <v>4800</v>
      </c>
      <c r="H48" s="1">
        <v>1600</v>
      </c>
      <c r="I48" s="9">
        <v>1600</v>
      </c>
      <c r="J48" s="10">
        <v>1650</v>
      </c>
      <c r="K48" s="10">
        <v>4850</v>
      </c>
      <c r="L48" s="11">
        <v>4620</v>
      </c>
      <c r="M48" s="12">
        <v>1300</v>
      </c>
      <c r="N48" s="13">
        <f>'[1]NEC SEPT'!E45</f>
        <v>1700</v>
      </c>
      <c r="O48" s="13">
        <f t="shared" si="0"/>
        <v>7620</v>
      </c>
      <c r="P48" s="14">
        <v>1900</v>
      </c>
      <c r="Q48" s="9">
        <v>1350</v>
      </c>
      <c r="R48" s="1">
        <v>5700.2257325417322</v>
      </c>
    </row>
    <row r="49" spans="1:18">
      <c r="A49" s="8">
        <v>42</v>
      </c>
      <c r="B49" s="8" t="s">
        <v>76</v>
      </c>
      <c r="C49" s="8" t="s">
        <v>77</v>
      </c>
      <c r="D49" s="1">
        <v>2370</v>
      </c>
      <c r="E49" s="1">
        <v>3895</v>
      </c>
      <c r="F49" s="1">
        <v>3515</v>
      </c>
      <c r="G49" s="1">
        <v>9780</v>
      </c>
      <c r="H49" s="1">
        <v>1810</v>
      </c>
      <c r="I49" s="9">
        <v>1890</v>
      </c>
      <c r="J49" s="10">
        <v>3905</v>
      </c>
      <c r="K49" s="10">
        <v>7605</v>
      </c>
      <c r="L49" s="11">
        <v>4670.8900000000003</v>
      </c>
      <c r="M49" s="12">
        <v>2045</v>
      </c>
      <c r="N49" s="13">
        <f>'[1]NEC SEPT'!E46</f>
        <v>3055</v>
      </c>
      <c r="O49" s="13">
        <f t="shared" si="0"/>
        <v>9770.89</v>
      </c>
      <c r="P49" s="14">
        <v>2710</v>
      </c>
      <c r="Q49" s="9">
        <v>3585</v>
      </c>
      <c r="R49" s="1">
        <v>3260.2878396177839</v>
      </c>
    </row>
    <row r="50" spans="1:18">
      <c r="A50" s="8">
        <v>43</v>
      </c>
      <c r="B50" s="8" t="s">
        <v>78</v>
      </c>
      <c r="C50" s="8" t="s">
        <v>79</v>
      </c>
      <c r="D50" s="1">
        <v>16620</v>
      </c>
      <c r="E50" s="1">
        <v>17160</v>
      </c>
      <c r="F50" s="1">
        <v>18480</v>
      </c>
      <c r="G50" s="1">
        <v>52260</v>
      </c>
      <c r="H50" s="1">
        <v>17640</v>
      </c>
      <c r="I50" s="9">
        <v>14280</v>
      </c>
      <c r="J50" s="10">
        <v>15900</v>
      </c>
      <c r="K50" s="10">
        <v>47820</v>
      </c>
      <c r="L50" s="11">
        <v>18113.259999999998</v>
      </c>
      <c r="M50" s="12">
        <v>13680</v>
      </c>
      <c r="N50" s="13">
        <f>'[1]NEC SEPT'!E47</f>
        <v>14640</v>
      </c>
      <c r="O50" s="13">
        <f t="shared" si="0"/>
        <v>46433.259999999995</v>
      </c>
      <c r="P50" s="14">
        <v>13260</v>
      </c>
      <c r="Q50" s="9">
        <v>16380</v>
      </c>
      <c r="R50" s="1">
        <v>15940.525434776313</v>
      </c>
    </row>
    <row r="51" spans="1:18">
      <c r="A51" s="8">
        <v>44</v>
      </c>
      <c r="B51" s="8" t="s">
        <v>80</v>
      </c>
      <c r="C51" s="8" t="s">
        <v>191</v>
      </c>
      <c r="D51" s="1">
        <v>5835</v>
      </c>
      <c r="E51" s="1">
        <v>6880</v>
      </c>
      <c r="F51" s="1">
        <v>6840</v>
      </c>
      <c r="G51" s="1">
        <v>19555</v>
      </c>
      <c r="H51" s="1">
        <v>4640</v>
      </c>
      <c r="I51" s="9">
        <v>3690</v>
      </c>
      <c r="J51" s="10">
        <v>4225</v>
      </c>
      <c r="K51" s="10">
        <v>12555</v>
      </c>
      <c r="L51" s="11">
        <v>19800</v>
      </c>
      <c r="M51" s="12">
        <v>7450</v>
      </c>
      <c r="N51" s="13">
        <f>'[1]NEC SEPT'!E48</f>
        <v>12905</v>
      </c>
      <c r="O51" s="13">
        <f t="shared" si="0"/>
        <v>40155</v>
      </c>
      <c r="P51" s="14">
        <v>10115</v>
      </c>
      <c r="Q51" s="9">
        <v>12360</v>
      </c>
      <c r="R51" s="1">
        <v>12894.373059185229</v>
      </c>
    </row>
    <row r="52" spans="1:18">
      <c r="A52" s="8">
        <v>45</v>
      </c>
      <c r="B52" s="8" t="s">
        <v>81</v>
      </c>
      <c r="C52" s="8" t="s">
        <v>82</v>
      </c>
      <c r="D52" s="1">
        <v>1380</v>
      </c>
      <c r="E52" s="1">
        <v>1810</v>
      </c>
      <c r="F52" s="1">
        <v>1610</v>
      </c>
      <c r="G52" s="1">
        <v>4800</v>
      </c>
      <c r="H52" s="1">
        <v>580</v>
      </c>
      <c r="I52" s="9">
        <v>1450</v>
      </c>
      <c r="J52" s="10">
        <v>1670</v>
      </c>
      <c r="K52" s="10">
        <v>3700</v>
      </c>
      <c r="L52" s="11">
        <v>5167.55</v>
      </c>
      <c r="M52" s="12">
        <v>1375</v>
      </c>
      <c r="N52" s="13">
        <f>'[1]NEC SEPT'!E49</f>
        <v>1110</v>
      </c>
      <c r="O52" s="13">
        <f t="shared" si="0"/>
        <v>7652.55</v>
      </c>
      <c r="P52" s="14">
        <v>820</v>
      </c>
      <c r="Q52" s="9">
        <v>1325</v>
      </c>
      <c r="R52" s="1">
        <v>3794.1185034589935</v>
      </c>
    </row>
    <row r="53" spans="1:18">
      <c r="A53" s="8">
        <v>46</v>
      </c>
      <c r="B53" s="8" t="s">
        <v>83</v>
      </c>
      <c r="C53" s="8" t="s">
        <v>84</v>
      </c>
      <c r="D53" s="1">
        <v>17825</v>
      </c>
      <c r="E53" s="1">
        <v>22715</v>
      </c>
      <c r="F53" s="1">
        <v>24745</v>
      </c>
      <c r="G53" s="1">
        <v>65285</v>
      </c>
      <c r="H53" s="1">
        <v>36950</v>
      </c>
      <c r="I53" s="9">
        <v>24505</v>
      </c>
      <c r="J53" s="10">
        <v>25680</v>
      </c>
      <c r="K53" s="10">
        <v>87135</v>
      </c>
      <c r="L53" s="11">
        <v>91175.48</v>
      </c>
      <c r="M53" s="12">
        <v>32150</v>
      </c>
      <c r="N53" s="13">
        <f>'[1]NEC SEPT'!E50</f>
        <v>46535</v>
      </c>
      <c r="O53" s="13">
        <f t="shared" si="0"/>
        <v>169860.47999999998</v>
      </c>
      <c r="P53" s="14">
        <v>26155</v>
      </c>
      <c r="Q53" s="9">
        <v>44850</v>
      </c>
      <c r="R53" s="1">
        <v>31363.30549878384</v>
      </c>
    </row>
    <row r="54" spans="1:18">
      <c r="A54" s="8">
        <v>47</v>
      </c>
      <c r="B54" s="8" t="s">
        <v>85</v>
      </c>
      <c r="C54" s="8" t="s">
        <v>192</v>
      </c>
      <c r="D54" s="1">
        <v>2560</v>
      </c>
      <c r="E54" s="1">
        <v>3700</v>
      </c>
      <c r="F54" s="1">
        <v>3780</v>
      </c>
      <c r="G54" s="1">
        <v>10040</v>
      </c>
      <c r="H54" s="1">
        <v>3720</v>
      </c>
      <c r="I54" s="9">
        <v>3680</v>
      </c>
      <c r="J54" s="10">
        <v>3960</v>
      </c>
      <c r="K54" s="10">
        <v>11360</v>
      </c>
      <c r="L54" s="11">
        <v>7920</v>
      </c>
      <c r="M54" s="12">
        <v>1760</v>
      </c>
      <c r="N54" s="13">
        <f>'[1]NEC SEPT'!E51</f>
        <v>3000</v>
      </c>
      <c r="O54" s="13">
        <f t="shared" si="0"/>
        <v>12680</v>
      </c>
      <c r="P54" s="14">
        <v>2500</v>
      </c>
      <c r="Q54" s="9">
        <v>3020</v>
      </c>
      <c r="R54" s="1">
        <v>2994.8805039227191</v>
      </c>
    </row>
    <row r="55" spans="1:18">
      <c r="A55" s="8">
        <v>48</v>
      </c>
      <c r="B55" s="15" t="s">
        <v>86</v>
      </c>
      <c r="C55" s="16" t="s">
        <v>182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9">
        <v>0</v>
      </c>
      <c r="J55" s="9">
        <v>0</v>
      </c>
      <c r="K55" s="9">
        <v>0</v>
      </c>
      <c r="L55" s="17">
        <v>0</v>
      </c>
      <c r="M55" s="12">
        <v>4220</v>
      </c>
      <c r="N55" s="13">
        <f>'[1]NEC SEPT'!E52</f>
        <v>4810</v>
      </c>
      <c r="O55" s="13">
        <f t="shared" si="0"/>
        <v>9030</v>
      </c>
      <c r="P55" s="14">
        <v>4390</v>
      </c>
      <c r="Q55" s="9">
        <v>4040</v>
      </c>
      <c r="R55" s="1">
        <v>19837.049132403383</v>
      </c>
    </row>
    <row r="56" spans="1:18">
      <c r="A56" s="8">
        <v>49</v>
      </c>
      <c r="B56" s="8" t="s">
        <v>87</v>
      </c>
      <c r="C56" s="8" t="s">
        <v>88</v>
      </c>
      <c r="D56" s="1">
        <v>4920</v>
      </c>
      <c r="E56" s="1">
        <v>4700</v>
      </c>
      <c r="F56" s="1">
        <v>6310</v>
      </c>
      <c r="G56" s="1">
        <v>15930</v>
      </c>
      <c r="H56" s="1">
        <v>6610</v>
      </c>
      <c r="I56" s="9">
        <v>6660</v>
      </c>
      <c r="J56" s="10">
        <v>6910</v>
      </c>
      <c r="K56" s="10">
        <v>20180</v>
      </c>
      <c r="L56" s="11">
        <v>6566.45</v>
      </c>
      <c r="M56" s="12">
        <v>5940</v>
      </c>
      <c r="N56" s="13">
        <f>'[1]NEC SEPT'!E53</f>
        <v>6720</v>
      </c>
      <c r="O56" s="13">
        <f t="shared" si="0"/>
        <v>19226.45</v>
      </c>
      <c r="P56" s="14">
        <v>5520</v>
      </c>
      <c r="Q56" s="9">
        <v>6360</v>
      </c>
      <c r="R56" s="1">
        <v>8239.6913763513294</v>
      </c>
    </row>
    <row r="57" spans="1:18">
      <c r="A57" s="8">
        <v>50</v>
      </c>
      <c r="B57" s="8" t="s">
        <v>89</v>
      </c>
      <c r="C57" s="8" t="s">
        <v>90</v>
      </c>
      <c r="D57" s="1">
        <v>6650</v>
      </c>
      <c r="E57" s="1">
        <v>7840</v>
      </c>
      <c r="F57" s="1">
        <v>6580</v>
      </c>
      <c r="G57" s="1">
        <v>21070</v>
      </c>
      <c r="H57" s="1">
        <v>8620</v>
      </c>
      <c r="I57" s="9">
        <v>6470</v>
      </c>
      <c r="J57" s="10">
        <v>6840</v>
      </c>
      <c r="K57" s="10">
        <v>21930</v>
      </c>
      <c r="L57" s="11">
        <v>15840</v>
      </c>
      <c r="M57" s="12">
        <v>5420</v>
      </c>
      <c r="N57" s="13">
        <f>'[1]NEC SEPT'!E54</f>
        <v>3340</v>
      </c>
      <c r="O57" s="13">
        <f t="shared" si="0"/>
        <v>24600</v>
      </c>
      <c r="P57" s="14">
        <v>4410</v>
      </c>
      <c r="Q57" s="9">
        <v>6360</v>
      </c>
      <c r="R57" s="1">
        <v>8465.890810182349</v>
      </c>
    </row>
    <row r="58" spans="1:18">
      <c r="A58" s="8">
        <v>51</v>
      </c>
      <c r="B58" s="8" t="s">
        <v>91</v>
      </c>
      <c r="C58" s="8" t="s">
        <v>92</v>
      </c>
      <c r="D58" s="1">
        <v>19325</v>
      </c>
      <c r="E58" s="1">
        <v>19470</v>
      </c>
      <c r="F58" s="1">
        <v>24855</v>
      </c>
      <c r="G58" s="1">
        <v>63650</v>
      </c>
      <c r="H58" s="1">
        <v>19525</v>
      </c>
      <c r="I58" s="9">
        <v>20305</v>
      </c>
      <c r="J58" s="10">
        <v>19960</v>
      </c>
      <c r="K58" s="10">
        <v>59790</v>
      </c>
      <c r="L58" s="11">
        <v>63822.49</v>
      </c>
      <c r="M58" s="12">
        <v>13540</v>
      </c>
      <c r="N58" s="13">
        <f>'[1]NEC SEPT'!E55</f>
        <v>15755</v>
      </c>
      <c r="O58" s="13">
        <f t="shared" si="0"/>
        <v>93117.489999999991</v>
      </c>
      <c r="P58" s="14">
        <v>11015</v>
      </c>
      <c r="Q58" s="9">
        <v>29410</v>
      </c>
      <c r="R58" s="1">
        <v>26879.530054844494</v>
      </c>
    </row>
    <row r="59" spans="1:18">
      <c r="A59" s="8">
        <v>52</v>
      </c>
      <c r="B59" s="8" t="s">
        <v>93</v>
      </c>
      <c r="C59" s="8" t="s">
        <v>94</v>
      </c>
      <c r="D59" s="1">
        <v>0</v>
      </c>
      <c r="E59" s="1">
        <v>420</v>
      </c>
      <c r="F59" s="1">
        <v>420</v>
      </c>
      <c r="G59" s="1">
        <v>840</v>
      </c>
      <c r="H59" s="1">
        <v>540</v>
      </c>
      <c r="I59" s="9">
        <v>600</v>
      </c>
      <c r="J59" s="10">
        <v>700</v>
      </c>
      <c r="K59" s="10">
        <v>1840</v>
      </c>
      <c r="L59" s="11">
        <v>2702.95</v>
      </c>
      <c r="M59" s="12">
        <v>1260</v>
      </c>
      <c r="N59" s="13">
        <f>'[1]NEC SEPT'!E56</f>
        <v>480</v>
      </c>
      <c r="O59" s="13">
        <f t="shared" si="0"/>
        <v>4442.95</v>
      </c>
      <c r="P59" s="14">
        <v>420</v>
      </c>
      <c r="Q59" s="9">
        <v>400</v>
      </c>
      <c r="R59" s="1">
        <v>10719.842501956346</v>
      </c>
    </row>
    <row r="60" spans="1:18">
      <c r="A60" s="8">
        <v>53</v>
      </c>
      <c r="B60" s="8" t="s">
        <v>95</v>
      </c>
      <c r="C60" s="8" t="s">
        <v>193</v>
      </c>
      <c r="D60" s="1">
        <v>4060</v>
      </c>
      <c r="E60" s="1">
        <v>10800</v>
      </c>
      <c r="F60" s="1">
        <v>12420</v>
      </c>
      <c r="G60" s="1">
        <v>27280</v>
      </c>
      <c r="H60" s="1">
        <v>11340</v>
      </c>
      <c r="I60" s="9">
        <v>10800</v>
      </c>
      <c r="J60" s="10">
        <v>10800</v>
      </c>
      <c r="K60" s="10">
        <v>32940</v>
      </c>
      <c r="L60" s="11">
        <v>11880</v>
      </c>
      <c r="M60" s="12">
        <v>3240</v>
      </c>
      <c r="N60" s="13">
        <f>'[1]NEC SEPT'!E57</f>
        <v>11880</v>
      </c>
      <c r="O60" s="13">
        <f t="shared" si="0"/>
        <v>27000</v>
      </c>
      <c r="P60" s="14">
        <v>11280</v>
      </c>
      <c r="Q60" s="9">
        <v>3300</v>
      </c>
      <c r="R60" s="1">
        <v>11340</v>
      </c>
    </row>
    <row r="61" spans="1:18">
      <c r="A61" s="8">
        <v>54</v>
      </c>
      <c r="B61" s="8" t="s">
        <v>96</v>
      </c>
      <c r="C61" s="8" t="s">
        <v>97</v>
      </c>
      <c r="D61" s="1">
        <v>200</v>
      </c>
      <c r="E61" s="1">
        <v>180</v>
      </c>
      <c r="F61" s="1">
        <v>150</v>
      </c>
      <c r="G61" s="1">
        <v>530</v>
      </c>
      <c r="H61" s="1">
        <v>330</v>
      </c>
      <c r="I61" s="9">
        <v>140</v>
      </c>
      <c r="J61" s="10">
        <v>380</v>
      </c>
      <c r="K61" s="10">
        <v>850</v>
      </c>
      <c r="L61" s="11">
        <v>1980</v>
      </c>
      <c r="M61" s="12">
        <v>300</v>
      </c>
      <c r="N61" s="13">
        <f>'[1]NEC SEPT'!E58</f>
        <v>230</v>
      </c>
      <c r="O61" s="13">
        <f t="shared" si="0"/>
        <v>2510</v>
      </c>
      <c r="P61" s="14">
        <v>200</v>
      </c>
      <c r="Q61" s="9">
        <v>50</v>
      </c>
      <c r="R61" s="1">
        <v>2470.0978174347506</v>
      </c>
    </row>
    <row r="62" spans="1:18">
      <c r="A62" s="8">
        <v>55</v>
      </c>
      <c r="B62" s="8" t="s">
        <v>98</v>
      </c>
      <c r="C62" s="8" t="s">
        <v>194</v>
      </c>
      <c r="D62" s="1">
        <v>4540</v>
      </c>
      <c r="E62" s="1">
        <v>4450</v>
      </c>
      <c r="F62" s="1">
        <v>4480</v>
      </c>
      <c r="G62" s="1">
        <v>13470</v>
      </c>
      <c r="H62" s="1">
        <v>8100</v>
      </c>
      <c r="I62" s="9">
        <v>4430</v>
      </c>
      <c r="J62" s="10">
        <v>7700</v>
      </c>
      <c r="K62" s="10">
        <v>20230</v>
      </c>
      <c r="L62" s="11">
        <v>4377.63</v>
      </c>
      <c r="M62" s="12">
        <v>8550</v>
      </c>
      <c r="N62" s="13">
        <f>'[1]NEC SEPT'!E59</f>
        <v>3950</v>
      </c>
      <c r="O62" s="13">
        <f t="shared" si="0"/>
        <v>16877.63</v>
      </c>
      <c r="P62" s="14">
        <v>8070</v>
      </c>
      <c r="Q62" s="9">
        <v>3750</v>
      </c>
      <c r="R62" s="1">
        <v>8190</v>
      </c>
    </row>
    <row r="63" spans="1:18">
      <c r="A63" s="8">
        <v>56</v>
      </c>
      <c r="B63" s="8" t="s">
        <v>99</v>
      </c>
      <c r="C63" s="8" t="s">
        <v>195</v>
      </c>
      <c r="D63" s="1">
        <v>5385</v>
      </c>
      <c r="E63" s="1">
        <v>5415</v>
      </c>
      <c r="F63" s="1">
        <v>5555</v>
      </c>
      <c r="G63" s="1">
        <v>16355</v>
      </c>
      <c r="H63" s="1">
        <v>5975</v>
      </c>
      <c r="I63" s="9">
        <v>4300</v>
      </c>
      <c r="J63" s="10">
        <v>4520</v>
      </c>
      <c r="K63" s="10">
        <v>14795</v>
      </c>
      <c r="L63" s="11">
        <v>5436.03</v>
      </c>
      <c r="M63" s="12">
        <v>3275</v>
      </c>
      <c r="N63" s="13">
        <f>'[1]NEC SEPT'!E60</f>
        <v>3395</v>
      </c>
      <c r="O63" s="13">
        <f t="shared" si="0"/>
        <v>12106.029999999999</v>
      </c>
      <c r="P63" s="14">
        <v>2960</v>
      </c>
      <c r="Q63" s="9">
        <v>4340</v>
      </c>
      <c r="R63" s="1">
        <v>7811.4204482979285</v>
      </c>
    </row>
    <row r="64" spans="1:18">
      <c r="A64" s="8">
        <v>57</v>
      </c>
      <c r="B64" s="15" t="s">
        <v>100</v>
      </c>
      <c r="C64" s="16" t="s">
        <v>101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9">
        <v>0</v>
      </c>
      <c r="J64" s="9">
        <v>0</v>
      </c>
      <c r="K64" s="9">
        <v>0</v>
      </c>
      <c r="L64" s="17">
        <v>0</v>
      </c>
      <c r="M64" s="12">
        <v>55</v>
      </c>
      <c r="N64" s="13">
        <f>'[1]NEC SEPT'!E61</f>
        <v>2120</v>
      </c>
      <c r="O64" s="13">
        <f t="shared" si="0"/>
        <v>2175</v>
      </c>
      <c r="P64" s="14">
        <v>2495</v>
      </c>
      <c r="Q64" s="9">
        <v>2700</v>
      </c>
      <c r="R64" s="1">
        <v>15121.180818899504</v>
      </c>
    </row>
    <row r="65" spans="1:18">
      <c r="A65" s="8">
        <v>58</v>
      </c>
      <c r="B65" s="8" t="s">
        <v>102</v>
      </c>
      <c r="C65" s="8" t="s">
        <v>103</v>
      </c>
      <c r="D65" s="1">
        <v>2560</v>
      </c>
      <c r="E65" s="1">
        <v>2300</v>
      </c>
      <c r="F65" s="1">
        <v>2520</v>
      </c>
      <c r="G65" s="1">
        <v>7380</v>
      </c>
      <c r="H65" s="1">
        <v>2880</v>
      </c>
      <c r="I65" s="9">
        <v>2500</v>
      </c>
      <c r="J65" s="10">
        <v>4800</v>
      </c>
      <c r="K65" s="10">
        <v>10180</v>
      </c>
      <c r="L65" s="11">
        <v>2692.19</v>
      </c>
      <c r="M65" s="12">
        <v>5920</v>
      </c>
      <c r="N65" s="13">
        <f>'[1]NEC SEPT'!E62</f>
        <v>1720</v>
      </c>
      <c r="O65" s="13">
        <f t="shared" si="0"/>
        <v>10332.19</v>
      </c>
      <c r="P65" s="14">
        <v>5600</v>
      </c>
      <c r="Q65" s="9">
        <v>1640</v>
      </c>
      <c r="R65" s="1">
        <v>8079.0891011970143</v>
      </c>
    </row>
    <row r="66" spans="1:18">
      <c r="A66" s="8">
        <v>59</v>
      </c>
      <c r="B66" s="8" t="s">
        <v>104</v>
      </c>
      <c r="C66" s="8" t="s">
        <v>105</v>
      </c>
      <c r="D66" s="1">
        <v>6030</v>
      </c>
      <c r="E66" s="1">
        <v>5880</v>
      </c>
      <c r="F66" s="1">
        <v>5940</v>
      </c>
      <c r="G66" s="1">
        <v>17850</v>
      </c>
      <c r="H66" s="1">
        <v>8905</v>
      </c>
      <c r="I66" s="9">
        <v>5880</v>
      </c>
      <c r="J66" s="10">
        <v>6205</v>
      </c>
      <c r="K66" s="10">
        <v>20990</v>
      </c>
      <c r="L66" s="11">
        <v>15840</v>
      </c>
      <c r="M66" s="12">
        <v>3660</v>
      </c>
      <c r="N66" s="13">
        <f>'[1]NEC SEPT'!E63</f>
        <v>4410</v>
      </c>
      <c r="O66" s="13">
        <f t="shared" si="0"/>
        <v>23910</v>
      </c>
      <c r="P66" s="14">
        <v>4210</v>
      </c>
      <c r="Q66" s="9">
        <v>4405</v>
      </c>
      <c r="R66" s="1">
        <v>11340</v>
      </c>
    </row>
    <row r="67" spans="1:18">
      <c r="A67" s="8">
        <v>60</v>
      </c>
      <c r="B67" s="8" t="s">
        <v>106</v>
      </c>
      <c r="C67" s="8" t="s">
        <v>196</v>
      </c>
      <c r="D67" s="1">
        <v>840</v>
      </c>
      <c r="E67" s="1">
        <v>960</v>
      </c>
      <c r="F67" s="1">
        <v>600</v>
      </c>
      <c r="G67" s="1">
        <v>2400</v>
      </c>
      <c r="H67" s="1">
        <v>1020</v>
      </c>
      <c r="I67" s="9">
        <v>1260</v>
      </c>
      <c r="J67" s="10">
        <v>960</v>
      </c>
      <c r="K67" s="10">
        <v>3240</v>
      </c>
      <c r="L67" s="11">
        <v>2727.91</v>
      </c>
      <c r="M67" s="12">
        <v>780</v>
      </c>
      <c r="N67" s="13">
        <f>'[1]NEC SEPT'!E64</f>
        <v>0</v>
      </c>
      <c r="O67" s="13">
        <f t="shared" si="0"/>
        <v>3507.91</v>
      </c>
      <c r="P67" s="14">
        <v>1080</v>
      </c>
      <c r="Q67" s="9">
        <v>960</v>
      </c>
      <c r="R67" s="1">
        <v>2341.4154728553249</v>
      </c>
    </row>
    <row r="68" spans="1:18">
      <c r="A68" s="8">
        <v>61</v>
      </c>
      <c r="B68" s="8" t="s">
        <v>107</v>
      </c>
      <c r="C68" s="8" t="s">
        <v>108</v>
      </c>
      <c r="D68" s="1">
        <v>3465</v>
      </c>
      <c r="E68" s="1">
        <v>3410</v>
      </c>
      <c r="F68" s="1">
        <v>4290</v>
      </c>
      <c r="G68" s="1">
        <v>11165</v>
      </c>
      <c r="H68" s="1">
        <v>3355</v>
      </c>
      <c r="I68" s="9">
        <v>3410</v>
      </c>
      <c r="J68" s="10">
        <v>3410</v>
      </c>
      <c r="K68" s="10">
        <v>10175</v>
      </c>
      <c r="L68" s="11">
        <v>3397.85</v>
      </c>
      <c r="M68" s="12">
        <v>2585</v>
      </c>
      <c r="N68" s="13">
        <f>'[1]NEC SEPT'!E65</f>
        <v>3190</v>
      </c>
      <c r="O68" s="13">
        <f t="shared" si="0"/>
        <v>9172.85</v>
      </c>
      <c r="P68" s="14">
        <v>3630</v>
      </c>
      <c r="Q68" s="9">
        <v>3025</v>
      </c>
      <c r="R68" s="1">
        <v>4850.9999999999991</v>
      </c>
    </row>
    <row r="69" spans="1:18">
      <c r="A69" s="8">
        <v>62</v>
      </c>
      <c r="B69" s="8" t="s">
        <v>109</v>
      </c>
      <c r="C69" s="8" t="s">
        <v>110</v>
      </c>
      <c r="D69" s="1">
        <v>3880</v>
      </c>
      <c r="E69" s="1">
        <v>3850</v>
      </c>
      <c r="F69" s="1">
        <v>5070</v>
      </c>
      <c r="G69" s="1">
        <v>12800</v>
      </c>
      <c r="H69" s="1">
        <v>3150</v>
      </c>
      <c r="I69" s="9">
        <v>3500</v>
      </c>
      <c r="J69" s="10">
        <v>3780</v>
      </c>
      <c r="K69" s="10">
        <v>10430</v>
      </c>
      <c r="L69" s="11">
        <v>10675.78</v>
      </c>
      <c r="M69" s="12">
        <v>5170</v>
      </c>
      <c r="N69" s="13">
        <f>'[1]NEC SEPT'!E66</f>
        <v>4240</v>
      </c>
      <c r="O69" s="13">
        <f t="shared" si="0"/>
        <v>20085.78</v>
      </c>
      <c r="P69" s="14">
        <v>5920</v>
      </c>
      <c r="Q69" s="9">
        <v>6860</v>
      </c>
      <c r="R69" s="1">
        <v>7674.6954571822898</v>
      </c>
    </row>
    <row r="70" spans="1:18">
      <c r="A70" s="8">
        <v>63</v>
      </c>
      <c r="B70" s="8" t="s">
        <v>111</v>
      </c>
      <c r="C70" s="8" t="s">
        <v>197</v>
      </c>
      <c r="D70" s="1">
        <v>1750</v>
      </c>
      <c r="E70" s="1">
        <v>2250</v>
      </c>
      <c r="F70" s="1">
        <v>2800</v>
      </c>
      <c r="G70" s="1">
        <v>6800</v>
      </c>
      <c r="H70" s="1">
        <v>2450</v>
      </c>
      <c r="I70" s="9">
        <v>1700</v>
      </c>
      <c r="J70" s="10">
        <v>2050</v>
      </c>
      <c r="K70" s="10">
        <v>6200</v>
      </c>
      <c r="L70" s="11">
        <v>4019.48</v>
      </c>
      <c r="M70" s="12">
        <v>2250</v>
      </c>
      <c r="N70" s="13">
        <f>'[1]NEC SEPT'!E67</f>
        <v>2000</v>
      </c>
      <c r="O70" s="13">
        <f t="shared" si="0"/>
        <v>8269.48</v>
      </c>
      <c r="P70" s="14">
        <v>1800</v>
      </c>
      <c r="Q70" s="9">
        <v>2000</v>
      </c>
      <c r="R70" s="1">
        <v>3095.4135856253952</v>
      </c>
    </row>
    <row r="71" spans="1:18">
      <c r="A71" s="8">
        <v>64</v>
      </c>
      <c r="B71" s="8" t="s">
        <v>112</v>
      </c>
      <c r="C71" s="8" t="s">
        <v>113</v>
      </c>
      <c r="D71" s="1">
        <v>3040</v>
      </c>
      <c r="E71" s="1">
        <v>3490</v>
      </c>
      <c r="F71" s="1">
        <v>3430</v>
      </c>
      <c r="G71" s="1">
        <v>9960</v>
      </c>
      <c r="H71" s="1">
        <v>4330</v>
      </c>
      <c r="I71" s="9">
        <v>5090</v>
      </c>
      <c r="J71" s="10">
        <v>4600</v>
      </c>
      <c r="K71" s="10">
        <v>14020</v>
      </c>
      <c r="L71" s="11">
        <v>14177.97</v>
      </c>
      <c r="M71" s="12">
        <v>6430</v>
      </c>
      <c r="N71" s="13">
        <f>'[1]NEC SEPT'!E68</f>
        <v>4750</v>
      </c>
      <c r="O71" s="13">
        <f t="shared" si="0"/>
        <v>25357.97</v>
      </c>
      <c r="P71" s="14">
        <v>5340</v>
      </c>
      <c r="Q71" s="9">
        <v>6050</v>
      </c>
      <c r="R71" s="1">
        <v>19022.869719780359</v>
      </c>
    </row>
    <row r="72" spans="1:18">
      <c r="A72" s="8">
        <v>65</v>
      </c>
      <c r="B72" s="8" t="s">
        <v>114</v>
      </c>
      <c r="C72" s="8" t="s">
        <v>115</v>
      </c>
      <c r="D72" s="1">
        <v>13720</v>
      </c>
      <c r="E72" s="1">
        <v>14320</v>
      </c>
      <c r="F72" s="1">
        <v>19920</v>
      </c>
      <c r="G72" s="1">
        <v>47960</v>
      </c>
      <c r="H72" s="1">
        <v>14290</v>
      </c>
      <c r="I72" s="9">
        <v>18040</v>
      </c>
      <c r="J72" s="10">
        <v>13900</v>
      </c>
      <c r="K72" s="10">
        <v>46230</v>
      </c>
      <c r="L72" s="11">
        <v>14073.45</v>
      </c>
      <c r="M72" s="12">
        <v>8280</v>
      </c>
      <c r="N72" s="13">
        <f>'[1]NEC SEPT'!E69</f>
        <v>13080</v>
      </c>
      <c r="O72" s="13">
        <f t="shared" si="0"/>
        <v>35433.449999999997</v>
      </c>
      <c r="P72" s="14">
        <v>6720</v>
      </c>
      <c r="Q72" s="9">
        <v>10410</v>
      </c>
      <c r="R72" s="1">
        <v>8071.8011299078589</v>
      </c>
    </row>
    <row r="73" spans="1:18">
      <c r="A73" s="8">
        <v>66</v>
      </c>
      <c r="B73" s="8" t="s">
        <v>116</v>
      </c>
      <c r="C73" s="8" t="s">
        <v>117</v>
      </c>
      <c r="D73" s="1">
        <v>0</v>
      </c>
      <c r="E73" s="1">
        <v>0</v>
      </c>
      <c r="F73" s="1">
        <v>4250</v>
      </c>
      <c r="G73" s="1">
        <v>4250</v>
      </c>
      <c r="H73" s="1">
        <v>2750</v>
      </c>
      <c r="I73" s="9">
        <v>2830</v>
      </c>
      <c r="J73" s="10">
        <v>2800</v>
      </c>
      <c r="K73" s="10">
        <v>8380</v>
      </c>
      <c r="L73" s="11">
        <v>5107.6499999999996</v>
      </c>
      <c r="M73" s="12">
        <v>1930</v>
      </c>
      <c r="N73" s="13">
        <f>'[1]NEC SEPT'!E70</f>
        <v>3150</v>
      </c>
      <c r="O73" s="13">
        <f t="shared" ref="O73:O106" si="1">L73+M73+N73</f>
        <v>10187.65</v>
      </c>
      <c r="P73" s="14">
        <v>500</v>
      </c>
      <c r="Q73" s="9">
        <v>950</v>
      </c>
      <c r="R73" s="1">
        <v>4114.8190340905303</v>
      </c>
    </row>
    <row r="74" spans="1:18">
      <c r="A74" s="8">
        <v>67</v>
      </c>
      <c r="B74" s="8" t="s">
        <v>118</v>
      </c>
      <c r="C74" s="8" t="s">
        <v>119</v>
      </c>
      <c r="D74" s="1">
        <v>5300</v>
      </c>
      <c r="E74" s="1">
        <v>6380</v>
      </c>
      <c r="F74" s="1">
        <v>7260</v>
      </c>
      <c r="G74" s="1">
        <v>18940</v>
      </c>
      <c r="H74" s="1">
        <v>5390</v>
      </c>
      <c r="I74" s="9">
        <v>6510</v>
      </c>
      <c r="J74" s="10">
        <v>6180</v>
      </c>
      <c r="K74" s="10">
        <v>18080</v>
      </c>
      <c r="L74" s="11">
        <v>7095.56</v>
      </c>
      <c r="M74" s="12">
        <v>8140</v>
      </c>
      <c r="N74" s="13">
        <f>'[1]NEC SEPT'!E71</f>
        <v>6280</v>
      </c>
      <c r="O74" s="13">
        <f t="shared" si="1"/>
        <v>21515.56</v>
      </c>
      <c r="P74" s="14">
        <v>6030</v>
      </c>
      <c r="Q74" s="9">
        <v>6440</v>
      </c>
      <c r="R74" s="1">
        <v>7842.5857036257576</v>
      </c>
    </row>
    <row r="75" spans="1:18">
      <c r="A75" s="8">
        <v>68</v>
      </c>
      <c r="B75" s="8" t="s">
        <v>120</v>
      </c>
      <c r="C75" s="8" t="s">
        <v>121</v>
      </c>
      <c r="D75" s="1">
        <v>8270</v>
      </c>
      <c r="E75" s="1">
        <v>8640</v>
      </c>
      <c r="F75" s="1">
        <v>10300</v>
      </c>
      <c r="G75" s="1">
        <v>27210</v>
      </c>
      <c r="H75" s="1">
        <v>9940</v>
      </c>
      <c r="I75" s="9">
        <v>7080</v>
      </c>
      <c r="J75" s="10">
        <v>9520</v>
      </c>
      <c r="K75" s="10">
        <v>26540</v>
      </c>
      <c r="L75" s="11">
        <v>15340.43</v>
      </c>
      <c r="M75" s="12">
        <v>8100</v>
      </c>
      <c r="N75" s="13">
        <f>'[1]NEC SEPT'!E72</f>
        <v>8520</v>
      </c>
      <c r="O75" s="13">
        <f t="shared" si="1"/>
        <v>31960.43</v>
      </c>
      <c r="P75" s="14">
        <v>5060</v>
      </c>
      <c r="Q75" s="36">
        <v>0</v>
      </c>
      <c r="R75" s="1">
        <v>4832.6252374476371</v>
      </c>
    </row>
    <row r="76" spans="1:18">
      <c r="A76" s="8">
        <v>69</v>
      </c>
      <c r="B76" s="8" t="s">
        <v>122</v>
      </c>
      <c r="C76" s="8" t="s">
        <v>198</v>
      </c>
      <c r="D76" s="1">
        <v>3360</v>
      </c>
      <c r="E76" s="1">
        <v>3300</v>
      </c>
      <c r="F76" s="1">
        <v>3320</v>
      </c>
      <c r="G76" s="1">
        <v>9980</v>
      </c>
      <c r="H76" s="1">
        <v>3180</v>
      </c>
      <c r="I76" s="9">
        <v>3240</v>
      </c>
      <c r="J76" s="10">
        <v>2860</v>
      </c>
      <c r="K76" s="10">
        <v>9280</v>
      </c>
      <c r="L76" s="11">
        <v>3262.01</v>
      </c>
      <c r="M76" s="12">
        <v>2340</v>
      </c>
      <c r="N76" s="13">
        <f>'[1]NEC SEPT'!E73</f>
        <v>3100</v>
      </c>
      <c r="O76" s="13">
        <f t="shared" si="1"/>
        <v>8702.01</v>
      </c>
      <c r="P76" s="14">
        <v>1860</v>
      </c>
      <c r="Q76" s="9">
        <v>2380</v>
      </c>
      <c r="R76" s="1">
        <v>3780</v>
      </c>
    </row>
    <row r="77" spans="1:18">
      <c r="A77" s="8">
        <v>70</v>
      </c>
      <c r="B77" s="8" t="s">
        <v>123</v>
      </c>
      <c r="C77" s="8" t="s">
        <v>124</v>
      </c>
      <c r="D77" s="1">
        <v>3280</v>
      </c>
      <c r="E77" s="1">
        <v>3720</v>
      </c>
      <c r="F77" s="1">
        <v>3740</v>
      </c>
      <c r="G77" s="1">
        <v>10740</v>
      </c>
      <c r="H77" s="1">
        <v>6430</v>
      </c>
      <c r="I77" s="9">
        <v>3390</v>
      </c>
      <c r="J77" s="10">
        <v>3030</v>
      </c>
      <c r="K77" s="10">
        <v>12850</v>
      </c>
      <c r="L77" s="11">
        <v>3655.1</v>
      </c>
      <c r="M77" s="12">
        <v>5220</v>
      </c>
      <c r="N77" s="13">
        <f>'[1]NEC SEPT'!E74</f>
        <v>3085</v>
      </c>
      <c r="O77" s="13">
        <f t="shared" si="1"/>
        <v>11960.1</v>
      </c>
      <c r="P77" s="14">
        <v>2721.56</v>
      </c>
      <c r="Q77" s="9">
        <v>3410</v>
      </c>
      <c r="R77" s="1">
        <v>3260.2878396177839</v>
      </c>
    </row>
    <row r="78" spans="1:18">
      <c r="A78" s="8">
        <v>71</v>
      </c>
      <c r="B78" s="8" t="s">
        <v>125</v>
      </c>
      <c r="C78" s="8" t="s">
        <v>126</v>
      </c>
      <c r="D78" s="1">
        <v>3960</v>
      </c>
      <c r="E78" s="1">
        <v>3900</v>
      </c>
      <c r="F78" s="1">
        <v>3690</v>
      </c>
      <c r="G78" s="1">
        <v>11550</v>
      </c>
      <c r="H78" s="1">
        <v>3900</v>
      </c>
      <c r="I78" s="9">
        <v>3900</v>
      </c>
      <c r="J78" s="10">
        <v>4090</v>
      </c>
      <c r="K78" s="10">
        <v>11890</v>
      </c>
      <c r="L78" s="11">
        <v>7920</v>
      </c>
      <c r="M78" s="12">
        <v>2940</v>
      </c>
      <c r="N78" s="13">
        <f>'[1]NEC SEPT'!E75</f>
        <v>3360</v>
      </c>
      <c r="O78" s="13">
        <f t="shared" si="1"/>
        <v>14220</v>
      </c>
      <c r="P78" s="14">
        <v>2500</v>
      </c>
      <c r="Q78" s="9">
        <v>3160</v>
      </c>
      <c r="R78" s="1">
        <v>3095.4135856253952</v>
      </c>
    </row>
    <row r="79" spans="1:18">
      <c r="A79" s="8">
        <v>72</v>
      </c>
      <c r="B79" s="8" t="s">
        <v>127</v>
      </c>
      <c r="C79" s="8" t="s">
        <v>128</v>
      </c>
      <c r="D79" s="1">
        <v>1650</v>
      </c>
      <c r="E79" s="1">
        <v>1375</v>
      </c>
      <c r="F79" s="1">
        <v>3025</v>
      </c>
      <c r="G79" s="1">
        <v>6050</v>
      </c>
      <c r="H79" s="1">
        <v>1650</v>
      </c>
      <c r="I79" s="9">
        <v>1865</v>
      </c>
      <c r="J79" s="10">
        <v>2090</v>
      </c>
      <c r="K79" s="10">
        <v>5605</v>
      </c>
      <c r="L79" s="11">
        <v>5071.46</v>
      </c>
      <c r="M79" s="12">
        <v>1760</v>
      </c>
      <c r="N79" s="13">
        <f>'[1]NEC SEPT'!E76</f>
        <v>1980</v>
      </c>
      <c r="O79" s="13">
        <f t="shared" si="1"/>
        <v>8811.4599999999991</v>
      </c>
      <c r="P79" s="14">
        <v>55</v>
      </c>
      <c r="Q79" s="9">
        <v>1815</v>
      </c>
      <c r="R79" s="1">
        <v>4236.4640629507685</v>
      </c>
    </row>
    <row r="80" spans="1:18">
      <c r="A80" s="8">
        <v>73</v>
      </c>
      <c r="B80" s="8" t="s">
        <v>129</v>
      </c>
      <c r="C80" s="8" t="s">
        <v>130</v>
      </c>
      <c r="D80" s="1">
        <v>1620</v>
      </c>
      <c r="E80" s="1">
        <v>3600</v>
      </c>
      <c r="F80" s="1">
        <v>3900</v>
      </c>
      <c r="G80" s="1">
        <v>9120</v>
      </c>
      <c r="H80" s="1">
        <v>3600</v>
      </c>
      <c r="I80" s="9">
        <v>4200</v>
      </c>
      <c r="J80" s="10">
        <v>3180</v>
      </c>
      <c r="K80" s="10">
        <v>10980</v>
      </c>
      <c r="L80" s="11">
        <v>3592.7</v>
      </c>
      <c r="M80" s="12">
        <v>4740</v>
      </c>
      <c r="N80" s="13">
        <f>'[1]NEC SEPT'!E77</f>
        <v>3480</v>
      </c>
      <c r="O80" s="13">
        <f t="shared" si="1"/>
        <v>11812.7</v>
      </c>
      <c r="P80" s="14">
        <v>3840</v>
      </c>
      <c r="Q80" s="9">
        <v>3120</v>
      </c>
      <c r="R80" s="1">
        <v>3195.9466673280713</v>
      </c>
    </row>
    <row r="81" spans="1:18">
      <c r="A81" s="8">
        <v>74</v>
      </c>
      <c r="B81" s="8" t="s">
        <v>131</v>
      </c>
      <c r="C81" s="8" t="s">
        <v>132</v>
      </c>
      <c r="D81" s="1">
        <v>6300</v>
      </c>
      <c r="E81" s="1">
        <v>10260</v>
      </c>
      <c r="F81" s="1">
        <v>10320</v>
      </c>
      <c r="G81" s="1">
        <v>26880</v>
      </c>
      <c r="H81" s="1">
        <v>10200</v>
      </c>
      <c r="I81" s="9">
        <v>9840</v>
      </c>
      <c r="J81" s="10">
        <v>10780</v>
      </c>
      <c r="K81" s="10">
        <v>30820</v>
      </c>
      <c r="L81" s="11">
        <v>12672</v>
      </c>
      <c r="M81" s="12">
        <v>8340</v>
      </c>
      <c r="N81" s="13">
        <f>'[1]NEC SEPT'!E78</f>
        <v>10740</v>
      </c>
      <c r="O81" s="13">
        <f t="shared" si="1"/>
        <v>31752</v>
      </c>
      <c r="P81" s="14">
        <v>6780</v>
      </c>
      <c r="Q81" s="9">
        <v>11760</v>
      </c>
      <c r="R81" s="1">
        <v>8149.2116028189203</v>
      </c>
    </row>
    <row r="82" spans="1:18">
      <c r="A82" s="8">
        <v>75</v>
      </c>
      <c r="B82" s="8" t="s">
        <v>133</v>
      </c>
      <c r="C82" s="8" t="s">
        <v>134</v>
      </c>
      <c r="D82" s="1">
        <v>475</v>
      </c>
      <c r="E82" s="1">
        <v>125</v>
      </c>
      <c r="F82" s="1">
        <v>400</v>
      </c>
      <c r="G82" s="1">
        <v>1000</v>
      </c>
      <c r="H82" s="1">
        <v>450</v>
      </c>
      <c r="I82" s="9">
        <v>450</v>
      </c>
      <c r="J82" s="10">
        <v>325</v>
      </c>
      <c r="K82" s="10">
        <v>1225</v>
      </c>
      <c r="L82" s="11">
        <v>3420.49</v>
      </c>
      <c r="M82" s="12">
        <v>375</v>
      </c>
      <c r="N82" s="13">
        <f>'[1]NEC SEPT'!E79</f>
        <v>175</v>
      </c>
      <c r="O82" s="13">
        <f t="shared" si="1"/>
        <v>3970.49</v>
      </c>
      <c r="P82" s="14">
        <v>150</v>
      </c>
      <c r="Q82" s="9">
        <v>225</v>
      </c>
      <c r="R82" s="1">
        <v>2122.2533547434914</v>
      </c>
    </row>
    <row r="83" spans="1:18">
      <c r="A83" s="8">
        <v>76</v>
      </c>
      <c r="B83" s="8" t="s">
        <v>135</v>
      </c>
      <c r="C83" s="8" t="s">
        <v>199</v>
      </c>
      <c r="D83" s="1">
        <v>16060</v>
      </c>
      <c r="E83" s="1">
        <v>18100</v>
      </c>
      <c r="F83" s="1">
        <v>18460</v>
      </c>
      <c r="G83" s="1">
        <v>52620</v>
      </c>
      <c r="H83" s="1">
        <v>16030</v>
      </c>
      <c r="I83" s="9">
        <v>13840</v>
      </c>
      <c r="J83" s="10">
        <v>15480</v>
      </c>
      <c r="K83" s="10">
        <v>45350</v>
      </c>
      <c r="L83" s="11">
        <v>27700.87</v>
      </c>
      <c r="M83" s="12">
        <v>10400</v>
      </c>
      <c r="N83" s="13">
        <f>'[1]NEC SEPT'!E80</f>
        <v>16270</v>
      </c>
      <c r="O83" s="13">
        <f t="shared" si="1"/>
        <v>54370.869999999995</v>
      </c>
      <c r="P83" s="14">
        <v>17110</v>
      </c>
      <c r="Q83" s="9">
        <v>14370</v>
      </c>
      <c r="R83" s="1">
        <v>23040.171664619294</v>
      </c>
    </row>
    <row r="84" spans="1:18">
      <c r="A84" s="8">
        <v>77</v>
      </c>
      <c r="B84" s="8" t="s">
        <v>136</v>
      </c>
      <c r="C84" s="8" t="s">
        <v>137</v>
      </c>
      <c r="D84" s="1">
        <v>6410</v>
      </c>
      <c r="E84" s="1">
        <v>6390</v>
      </c>
      <c r="F84" s="1">
        <v>8560</v>
      </c>
      <c r="G84" s="1">
        <v>21360</v>
      </c>
      <c r="H84" s="1">
        <v>6565</v>
      </c>
      <c r="I84" s="9">
        <v>5550</v>
      </c>
      <c r="J84" s="10">
        <v>5525</v>
      </c>
      <c r="K84" s="10">
        <v>17640</v>
      </c>
      <c r="L84" s="11">
        <v>6643.82</v>
      </c>
      <c r="M84" s="12">
        <v>6125</v>
      </c>
      <c r="N84" s="13">
        <f>'[1]NEC SEPT'!E81</f>
        <v>6605</v>
      </c>
      <c r="O84" s="13">
        <f t="shared" si="1"/>
        <v>19373.82</v>
      </c>
      <c r="P84" s="14">
        <v>4945</v>
      </c>
      <c r="Q84" s="9">
        <v>6360</v>
      </c>
      <c r="R84" s="1">
        <v>25987.5</v>
      </c>
    </row>
    <row r="85" spans="1:18">
      <c r="A85" s="8">
        <v>78</v>
      </c>
      <c r="B85" s="19" t="s">
        <v>138</v>
      </c>
      <c r="C85" s="20" t="s">
        <v>183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9">
        <v>0</v>
      </c>
      <c r="J85" s="9">
        <v>0</v>
      </c>
      <c r="K85" s="9">
        <v>0</v>
      </c>
      <c r="L85" s="17">
        <v>0</v>
      </c>
      <c r="M85" s="12">
        <v>0</v>
      </c>
      <c r="N85" s="13">
        <f>'[1]NEC SEPT'!E82</f>
        <v>110</v>
      </c>
      <c r="O85" s="13">
        <f t="shared" si="1"/>
        <v>110</v>
      </c>
      <c r="P85" s="14">
        <v>85</v>
      </c>
      <c r="Q85" s="9">
        <v>255</v>
      </c>
      <c r="R85" s="1">
        <v>2785.771693981153</v>
      </c>
    </row>
    <row r="86" spans="1:18">
      <c r="A86" s="8">
        <v>79</v>
      </c>
      <c r="B86" s="8" t="s">
        <v>139</v>
      </c>
      <c r="C86" s="8" t="s">
        <v>140</v>
      </c>
      <c r="D86" s="1">
        <v>2760</v>
      </c>
      <c r="E86" s="1">
        <v>2810</v>
      </c>
      <c r="F86" s="1">
        <v>2730</v>
      </c>
      <c r="G86" s="1">
        <v>8300</v>
      </c>
      <c r="H86" s="1">
        <v>4620</v>
      </c>
      <c r="I86" s="9">
        <v>2700</v>
      </c>
      <c r="J86" s="10">
        <v>5590</v>
      </c>
      <c r="K86" s="10">
        <v>12910</v>
      </c>
      <c r="L86" s="11">
        <v>2674.25</v>
      </c>
      <c r="M86" s="12">
        <v>5150</v>
      </c>
      <c r="N86" s="13">
        <f>'[1]NEC SEPT'!E83</f>
        <v>2370</v>
      </c>
      <c r="O86" s="13">
        <f t="shared" si="1"/>
        <v>10194.25</v>
      </c>
      <c r="P86" s="14">
        <v>4130</v>
      </c>
      <c r="Q86" s="9">
        <v>2240</v>
      </c>
      <c r="R86" s="1">
        <v>9450</v>
      </c>
    </row>
    <row r="87" spans="1:18">
      <c r="A87" s="8">
        <v>80</v>
      </c>
      <c r="B87" s="8" t="s">
        <v>141</v>
      </c>
      <c r="C87" s="8" t="s">
        <v>142</v>
      </c>
      <c r="D87" s="1">
        <v>5860</v>
      </c>
      <c r="E87" s="1">
        <v>6630</v>
      </c>
      <c r="F87" s="1">
        <v>5780</v>
      </c>
      <c r="G87" s="1">
        <v>18270</v>
      </c>
      <c r="H87" s="1">
        <v>7560</v>
      </c>
      <c r="I87" s="9">
        <v>6840</v>
      </c>
      <c r="J87" s="10">
        <v>6020</v>
      </c>
      <c r="K87" s="10">
        <v>20420</v>
      </c>
      <c r="L87" s="11">
        <v>7920</v>
      </c>
      <c r="M87" s="12">
        <v>2100</v>
      </c>
      <c r="N87" s="13">
        <f>'[1]NEC SEPT'!E84</f>
        <v>3900</v>
      </c>
      <c r="O87" s="13">
        <f t="shared" si="1"/>
        <v>13920</v>
      </c>
      <c r="P87" s="14">
        <v>3520</v>
      </c>
      <c r="Q87" s="9">
        <v>4600</v>
      </c>
      <c r="R87" s="1">
        <v>4221.3841006953662</v>
      </c>
    </row>
    <row r="88" spans="1:18">
      <c r="A88" s="8">
        <v>81</v>
      </c>
      <c r="B88" s="8" t="s">
        <v>143</v>
      </c>
      <c r="C88" s="8" t="s">
        <v>144</v>
      </c>
      <c r="D88" s="1">
        <v>3000</v>
      </c>
      <c r="E88" s="1">
        <v>2940</v>
      </c>
      <c r="F88" s="1">
        <v>2980</v>
      </c>
      <c r="G88" s="1">
        <v>8920</v>
      </c>
      <c r="H88" s="1">
        <v>2940</v>
      </c>
      <c r="I88" s="9">
        <v>2940</v>
      </c>
      <c r="J88" s="10">
        <v>3100</v>
      </c>
      <c r="K88" s="10">
        <v>8980</v>
      </c>
      <c r="L88" s="11">
        <v>2916.34</v>
      </c>
      <c r="M88" s="12">
        <v>3000</v>
      </c>
      <c r="N88" s="13">
        <f>'[1]NEC SEPT'!E85</f>
        <v>2880</v>
      </c>
      <c r="O88" s="13">
        <f t="shared" si="1"/>
        <v>8796.34</v>
      </c>
      <c r="P88" s="14">
        <v>2440</v>
      </c>
      <c r="Q88" s="9">
        <v>5040</v>
      </c>
      <c r="R88" s="1">
        <v>4151.0109435034938</v>
      </c>
    </row>
    <row r="89" spans="1:18">
      <c r="A89" s="8">
        <v>82</v>
      </c>
      <c r="B89" s="8" t="s">
        <v>145</v>
      </c>
      <c r="C89" s="8" t="s">
        <v>146</v>
      </c>
      <c r="D89" s="1">
        <v>4900</v>
      </c>
      <c r="E89" s="1">
        <v>4880</v>
      </c>
      <c r="F89" s="1">
        <v>3260</v>
      </c>
      <c r="G89" s="1">
        <v>13040</v>
      </c>
      <c r="H89" s="1">
        <v>3300</v>
      </c>
      <c r="I89" s="9">
        <v>6070</v>
      </c>
      <c r="J89" s="10">
        <v>4240</v>
      </c>
      <c r="K89" s="10">
        <v>13610</v>
      </c>
      <c r="L89" s="11">
        <v>5981.18</v>
      </c>
      <c r="M89" s="12">
        <v>3480</v>
      </c>
      <c r="N89" s="13">
        <f>'[1]NEC SEPT'!E86</f>
        <v>1020</v>
      </c>
      <c r="O89" s="13">
        <f t="shared" si="1"/>
        <v>10481.18</v>
      </c>
      <c r="P89" s="14">
        <v>1020</v>
      </c>
      <c r="Q89" s="9">
        <v>1540</v>
      </c>
      <c r="R89" s="1">
        <v>5119.144520300264</v>
      </c>
    </row>
    <row r="90" spans="1:18">
      <c r="A90" s="8">
        <v>83</v>
      </c>
      <c r="B90" s="8" t="s">
        <v>147</v>
      </c>
      <c r="C90" s="8" t="s">
        <v>148</v>
      </c>
      <c r="D90" s="1">
        <v>660</v>
      </c>
      <c r="E90" s="1">
        <v>1320</v>
      </c>
      <c r="F90" s="1">
        <v>840</v>
      </c>
      <c r="G90" s="1">
        <v>2820</v>
      </c>
      <c r="H90" s="1">
        <v>1080</v>
      </c>
      <c r="I90" s="9">
        <v>1020</v>
      </c>
      <c r="J90" s="10">
        <v>880</v>
      </c>
      <c r="K90" s="10">
        <v>2980</v>
      </c>
      <c r="L90" s="11">
        <v>5116.3900000000003</v>
      </c>
      <c r="M90" s="12">
        <v>460</v>
      </c>
      <c r="N90" s="13">
        <f>'[1]NEC SEPT'!E87</f>
        <v>900</v>
      </c>
      <c r="O90" s="13">
        <f t="shared" si="1"/>
        <v>6476.39</v>
      </c>
      <c r="P90" s="14">
        <v>540</v>
      </c>
      <c r="Q90" s="9">
        <v>420</v>
      </c>
      <c r="R90" s="1">
        <v>3971.0567272557037</v>
      </c>
    </row>
    <row r="91" spans="1:18">
      <c r="A91" s="8">
        <v>84</v>
      </c>
      <c r="B91" s="8" t="s">
        <v>149</v>
      </c>
      <c r="C91" s="8" t="s">
        <v>200</v>
      </c>
      <c r="D91" s="1">
        <v>5200</v>
      </c>
      <c r="E91" s="1">
        <v>5040</v>
      </c>
      <c r="F91" s="1">
        <v>5100</v>
      </c>
      <c r="G91" s="1">
        <v>15340</v>
      </c>
      <c r="H91" s="1">
        <v>5070</v>
      </c>
      <c r="I91" s="9">
        <v>5460</v>
      </c>
      <c r="J91" s="10">
        <v>5280</v>
      </c>
      <c r="K91" s="10">
        <v>15810</v>
      </c>
      <c r="L91" s="11">
        <v>5015.3100000000004</v>
      </c>
      <c r="M91" s="12">
        <v>5100</v>
      </c>
      <c r="N91" s="13">
        <f>'[1]NEC SEPT'!E88</f>
        <v>4500</v>
      </c>
      <c r="O91" s="13">
        <f t="shared" si="1"/>
        <v>14615.310000000001</v>
      </c>
      <c r="P91" s="14">
        <v>4620</v>
      </c>
      <c r="Q91" s="9">
        <v>4260</v>
      </c>
      <c r="R91" s="1">
        <v>7560</v>
      </c>
    </row>
    <row r="92" spans="1:18">
      <c r="A92" s="8">
        <v>85</v>
      </c>
      <c r="B92" s="8" t="s">
        <v>150</v>
      </c>
      <c r="C92" s="8" t="s">
        <v>151</v>
      </c>
      <c r="D92" s="1">
        <v>1020</v>
      </c>
      <c r="E92" s="1">
        <v>780</v>
      </c>
      <c r="F92" s="1">
        <v>1260</v>
      </c>
      <c r="G92" s="1">
        <v>3060</v>
      </c>
      <c r="H92" s="1">
        <v>960</v>
      </c>
      <c r="I92" s="9">
        <v>480</v>
      </c>
      <c r="J92" s="10">
        <v>900</v>
      </c>
      <c r="K92" s="10">
        <v>2340</v>
      </c>
      <c r="L92" s="11">
        <v>3467.91</v>
      </c>
      <c r="M92" s="12">
        <v>780</v>
      </c>
      <c r="N92" s="13">
        <f>'[1]NEC SEPT'!E89</f>
        <v>780</v>
      </c>
      <c r="O92" s="13">
        <f t="shared" si="1"/>
        <v>5027.91</v>
      </c>
      <c r="P92" s="14">
        <v>720</v>
      </c>
      <c r="Q92" s="9">
        <v>600</v>
      </c>
      <c r="R92" s="1">
        <v>2793.8143405173673</v>
      </c>
    </row>
    <row r="93" spans="1:18">
      <c r="A93" s="8">
        <v>86</v>
      </c>
      <c r="B93" s="21" t="s">
        <v>152</v>
      </c>
      <c r="C93" s="22" t="s">
        <v>153</v>
      </c>
      <c r="D93" s="23">
        <v>0</v>
      </c>
      <c r="E93" s="14">
        <v>0</v>
      </c>
      <c r="F93" s="14">
        <v>0</v>
      </c>
      <c r="G93" s="14">
        <v>0</v>
      </c>
      <c r="H93" s="14">
        <v>0</v>
      </c>
      <c r="I93" s="9">
        <v>0</v>
      </c>
      <c r="J93" s="9">
        <v>0</v>
      </c>
      <c r="K93" s="9">
        <v>0</v>
      </c>
      <c r="L93" s="17">
        <v>0</v>
      </c>
      <c r="M93" s="12">
        <v>770</v>
      </c>
      <c r="N93" s="13">
        <f>'[1]NEC SEPT'!E90</f>
        <v>1375</v>
      </c>
      <c r="O93" s="13">
        <f t="shared" si="1"/>
        <v>2145</v>
      </c>
      <c r="P93" s="14">
        <v>1735</v>
      </c>
      <c r="Q93" s="9">
        <v>1485</v>
      </c>
      <c r="R93" s="1">
        <v>2599.7854928312022</v>
      </c>
    </row>
    <row r="94" spans="1:18">
      <c r="A94" s="8">
        <v>87</v>
      </c>
      <c r="B94" s="8" t="s">
        <v>154</v>
      </c>
      <c r="C94" s="8" t="s">
        <v>155</v>
      </c>
      <c r="D94" s="1">
        <v>1455</v>
      </c>
      <c r="E94" s="1">
        <v>1650</v>
      </c>
      <c r="F94" s="1">
        <v>1760</v>
      </c>
      <c r="G94" s="1">
        <v>4865</v>
      </c>
      <c r="H94" s="1">
        <v>1155</v>
      </c>
      <c r="I94" s="9">
        <v>1650</v>
      </c>
      <c r="J94" s="10">
        <v>1925</v>
      </c>
      <c r="K94" s="10">
        <v>4730</v>
      </c>
      <c r="L94" s="11">
        <v>3904.68</v>
      </c>
      <c r="M94" s="12">
        <v>1320</v>
      </c>
      <c r="N94" s="13">
        <f>'[1]NEC SEPT'!E91</f>
        <v>1375</v>
      </c>
      <c r="O94" s="13">
        <f t="shared" si="1"/>
        <v>6599.68</v>
      </c>
      <c r="P94" s="14">
        <v>1210</v>
      </c>
      <c r="Q94" s="9">
        <v>935</v>
      </c>
      <c r="R94" s="1">
        <v>3145.6801264767332</v>
      </c>
    </row>
    <row r="95" spans="1:18">
      <c r="A95" s="8">
        <v>88</v>
      </c>
      <c r="B95" s="8" t="s">
        <v>156</v>
      </c>
      <c r="C95" s="8" t="s">
        <v>157</v>
      </c>
      <c r="D95" s="1">
        <v>720</v>
      </c>
      <c r="E95" s="1">
        <v>760</v>
      </c>
      <c r="F95" s="1">
        <v>1140</v>
      </c>
      <c r="G95" s="1">
        <v>2620</v>
      </c>
      <c r="H95" s="1">
        <v>660</v>
      </c>
      <c r="I95" s="9">
        <v>720</v>
      </c>
      <c r="J95" s="10">
        <v>760</v>
      </c>
      <c r="K95" s="10">
        <v>2140</v>
      </c>
      <c r="L95" s="11">
        <v>747.49</v>
      </c>
      <c r="M95" s="12">
        <v>420</v>
      </c>
      <c r="N95" s="13">
        <f>'[1]NEC SEPT'!E92</f>
        <v>1380</v>
      </c>
      <c r="O95" s="13">
        <f t="shared" si="1"/>
        <v>2547.4899999999998</v>
      </c>
      <c r="P95" s="14">
        <v>360</v>
      </c>
      <c r="Q95" s="9">
        <v>1000</v>
      </c>
      <c r="R95" s="1">
        <v>2210.4140461820912</v>
      </c>
    </row>
    <row r="96" spans="1:18">
      <c r="A96" s="8">
        <v>89</v>
      </c>
      <c r="B96" s="8" t="s">
        <v>158</v>
      </c>
      <c r="C96" s="8" t="s">
        <v>159</v>
      </c>
      <c r="D96" s="1">
        <v>5040</v>
      </c>
      <c r="E96" s="1">
        <v>4760</v>
      </c>
      <c r="F96" s="1">
        <v>5140</v>
      </c>
      <c r="G96" s="1">
        <v>14940</v>
      </c>
      <c r="H96" s="1">
        <v>5040</v>
      </c>
      <c r="I96" s="9">
        <v>4520</v>
      </c>
      <c r="J96" s="10">
        <v>4760</v>
      </c>
      <c r="K96" s="10">
        <v>14320</v>
      </c>
      <c r="L96" s="11">
        <v>5107.6499999999996</v>
      </c>
      <c r="M96" s="12">
        <v>4400</v>
      </c>
      <c r="N96" s="13">
        <f>'[1]NEC SEPT'!E93</f>
        <v>4240</v>
      </c>
      <c r="O96" s="13">
        <f t="shared" si="1"/>
        <v>13747.65</v>
      </c>
      <c r="P96" s="14">
        <v>3460</v>
      </c>
      <c r="Q96" s="9">
        <v>2760</v>
      </c>
      <c r="R96" s="1">
        <v>4315.8851974958825</v>
      </c>
    </row>
    <row r="97" spans="1:18">
      <c r="A97" s="8">
        <v>90</v>
      </c>
      <c r="B97" s="8" t="s">
        <v>160</v>
      </c>
      <c r="C97" s="8" t="s">
        <v>161</v>
      </c>
      <c r="D97" s="1">
        <v>3855</v>
      </c>
      <c r="E97" s="1">
        <v>3635</v>
      </c>
      <c r="F97" s="1">
        <v>3800</v>
      </c>
      <c r="G97" s="1">
        <v>11290</v>
      </c>
      <c r="H97" s="1">
        <v>3760</v>
      </c>
      <c r="I97" s="9">
        <v>3770</v>
      </c>
      <c r="J97" s="10">
        <v>4805</v>
      </c>
      <c r="K97" s="10">
        <v>12335</v>
      </c>
      <c r="L97" s="11">
        <v>3717.49</v>
      </c>
      <c r="M97" s="12">
        <v>2975</v>
      </c>
      <c r="N97" s="13">
        <f>'[1]NEC SEPT'!E94</f>
        <v>3295</v>
      </c>
      <c r="O97" s="13">
        <f t="shared" si="1"/>
        <v>9987.49</v>
      </c>
      <c r="P97" s="14">
        <v>5190</v>
      </c>
      <c r="Q97" s="9">
        <v>3130</v>
      </c>
      <c r="R97" s="1">
        <v>7560</v>
      </c>
    </row>
    <row r="98" spans="1:18">
      <c r="A98" s="8">
        <v>91</v>
      </c>
      <c r="B98" s="8" t="s">
        <v>162</v>
      </c>
      <c r="C98" s="8" t="s">
        <v>163</v>
      </c>
      <c r="D98" s="1">
        <v>1440</v>
      </c>
      <c r="E98" s="1">
        <v>3480</v>
      </c>
      <c r="F98" s="1">
        <v>3420</v>
      </c>
      <c r="G98" s="1">
        <v>8340</v>
      </c>
      <c r="H98" s="1">
        <v>1260</v>
      </c>
      <c r="I98" s="9">
        <v>3600</v>
      </c>
      <c r="J98" s="10">
        <v>4080</v>
      </c>
      <c r="K98" s="10">
        <v>8940</v>
      </c>
      <c r="L98" s="11">
        <v>4002.01</v>
      </c>
      <c r="M98" s="12">
        <v>2760</v>
      </c>
      <c r="N98" s="13">
        <f>'[1]NEC SEPT'!E95</f>
        <v>3480</v>
      </c>
      <c r="O98" s="13">
        <f t="shared" si="1"/>
        <v>10242.01</v>
      </c>
      <c r="P98" s="14">
        <v>2700</v>
      </c>
      <c r="Q98" s="9">
        <v>3360</v>
      </c>
      <c r="R98" s="1">
        <v>7560</v>
      </c>
    </row>
    <row r="99" spans="1:18">
      <c r="A99" s="8">
        <v>92</v>
      </c>
      <c r="B99" s="24" t="s">
        <v>164</v>
      </c>
      <c r="C99" s="25" t="s">
        <v>165</v>
      </c>
      <c r="D99" s="23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2">
        <v>0</v>
      </c>
      <c r="N99" s="13">
        <f>'[1]NEC SEPT'!E96</f>
        <v>0</v>
      </c>
      <c r="O99" s="13">
        <f t="shared" si="1"/>
        <v>0</v>
      </c>
      <c r="P99" s="14">
        <v>0</v>
      </c>
      <c r="Q99" s="9">
        <v>120</v>
      </c>
      <c r="R99" s="1">
        <v>7978.3053639243708</v>
      </c>
    </row>
    <row r="100" spans="1:18">
      <c r="A100" s="8">
        <v>93</v>
      </c>
      <c r="B100" s="24" t="s">
        <v>166</v>
      </c>
      <c r="C100" s="25" t="s">
        <v>167</v>
      </c>
      <c r="D100" s="2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2">
        <v>350</v>
      </c>
      <c r="N100" s="13">
        <f>'[1]NEC SEPT'!E97</f>
        <v>1140</v>
      </c>
      <c r="O100" s="13">
        <f t="shared" si="1"/>
        <v>1490</v>
      </c>
      <c r="P100" s="14">
        <v>2740</v>
      </c>
      <c r="Q100" s="9">
        <v>2850</v>
      </c>
      <c r="R100" s="1">
        <v>3296.4797490307474</v>
      </c>
    </row>
    <row r="101" spans="1:18">
      <c r="A101" s="8">
        <v>94</v>
      </c>
      <c r="B101" s="24" t="s">
        <v>168</v>
      </c>
      <c r="C101" s="25" t="s">
        <v>169</v>
      </c>
      <c r="D101" s="23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2">
        <v>3245</v>
      </c>
      <c r="N101" s="13">
        <f>'[1]NEC SEPT'!E98</f>
        <v>3190</v>
      </c>
      <c r="O101" s="13">
        <f t="shared" si="1"/>
        <v>6435</v>
      </c>
      <c r="P101" s="14">
        <v>2680</v>
      </c>
      <c r="Q101" s="9">
        <v>2475</v>
      </c>
      <c r="R101" s="1">
        <v>3213.0372912175262</v>
      </c>
    </row>
    <row r="102" spans="1:18">
      <c r="A102" s="8">
        <v>95</v>
      </c>
      <c r="B102" s="24" t="s">
        <v>170</v>
      </c>
      <c r="C102" s="25" t="s">
        <v>171</v>
      </c>
      <c r="D102" s="23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2">
        <v>1860</v>
      </c>
      <c r="N102" s="13">
        <f>'[1]NEC SEPT'!E99</f>
        <v>1870</v>
      </c>
      <c r="O102" s="13">
        <f t="shared" si="1"/>
        <v>3730</v>
      </c>
      <c r="P102" s="14">
        <v>2650</v>
      </c>
      <c r="Q102" s="9">
        <v>3210</v>
      </c>
      <c r="R102" s="1">
        <v>3177.8507126215895</v>
      </c>
    </row>
    <row r="103" spans="1:18">
      <c r="A103" s="8">
        <v>96</v>
      </c>
      <c r="B103" s="24" t="s">
        <v>172</v>
      </c>
      <c r="C103" s="25" t="s">
        <v>184</v>
      </c>
      <c r="D103" s="23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2">
        <v>760</v>
      </c>
      <c r="N103" s="13">
        <f>'[1]NEC SEPT'!E100</f>
        <v>900</v>
      </c>
      <c r="O103" s="13">
        <f t="shared" si="1"/>
        <v>1660</v>
      </c>
      <c r="P103" s="14">
        <v>1440</v>
      </c>
      <c r="Q103" s="9">
        <v>1675</v>
      </c>
      <c r="R103" s="1">
        <v>3321.6130194564162</v>
      </c>
    </row>
    <row r="104" spans="1:18">
      <c r="A104" s="8">
        <v>97</v>
      </c>
      <c r="B104" s="24" t="s">
        <v>173</v>
      </c>
      <c r="C104" s="25" t="s">
        <v>185</v>
      </c>
      <c r="D104" s="23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2">
        <v>300</v>
      </c>
      <c r="N104" s="13">
        <f>'[1]NEC SEPT'!E101</f>
        <v>120</v>
      </c>
      <c r="O104" s="13">
        <f t="shared" si="1"/>
        <v>420</v>
      </c>
      <c r="P104" s="14">
        <v>120</v>
      </c>
      <c r="Q104" s="9">
        <v>120</v>
      </c>
      <c r="R104" s="1">
        <v>2200.6691584715786</v>
      </c>
    </row>
    <row r="105" spans="1:18">
      <c r="A105" s="8">
        <v>98</v>
      </c>
      <c r="B105" s="24" t="s">
        <v>174</v>
      </c>
      <c r="C105" s="25" t="s">
        <v>175</v>
      </c>
      <c r="D105" s="2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2">
        <v>3300</v>
      </c>
      <c r="N105" s="13">
        <f>'[1]NEC SEPT'!E102</f>
        <v>3600</v>
      </c>
      <c r="O105" s="13">
        <f t="shared" si="1"/>
        <v>6900</v>
      </c>
      <c r="P105" s="14">
        <v>2700</v>
      </c>
      <c r="Q105" s="9">
        <v>3450</v>
      </c>
      <c r="R105" s="1">
        <v>7875</v>
      </c>
    </row>
    <row r="106" spans="1:18">
      <c r="A106" s="8">
        <v>99</v>
      </c>
      <c r="B106" s="24" t="s">
        <v>176</v>
      </c>
      <c r="C106" s="25" t="s">
        <v>186</v>
      </c>
      <c r="D106" s="23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2">
        <v>2580</v>
      </c>
      <c r="N106" s="13">
        <f>'[1]NEC SEPT'!E103</f>
        <v>3060</v>
      </c>
      <c r="O106" s="13">
        <f t="shared" si="1"/>
        <v>5640</v>
      </c>
      <c r="P106" s="14">
        <v>3000</v>
      </c>
      <c r="Q106" s="9">
        <v>3780</v>
      </c>
      <c r="R106" s="2">
        <v>3605.1163098579627</v>
      </c>
    </row>
    <row r="107" spans="1:18" s="28" customFormat="1" ht="38.25" customHeight="1">
      <c r="A107" s="26"/>
      <c r="B107" s="26"/>
      <c r="C107" s="4" t="s">
        <v>213</v>
      </c>
      <c r="D107" s="27">
        <f>SUM(D8:D99)</f>
        <v>445255</v>
      </c>
      <c r="E107" s="27">
        <f>SUM(E8:E99)</f>
        <v>515610</v>
      </c>
      <c r="F107" s="27">
        <f>SUM(F8:F99)</f>
        <v>546530</v>
      </c>
      <c r="G107" s="27">
        <f t="shared" ref="G107:J107" si="2">SUM(G8:G98)</f>
        <v>1507395</v>
      </c>
      <c r="H107" s="27">
        <f t="shared" si="2"/>
        <v>538215</v>
      </c>
      <c r="I107" s="27">
        <f t="shared" si="2"/>
        <v>498460</v>
      </c>
      <c r="J107" s="27">
        <f t="shared" si="2"/>
        <v>535650</v>
      </c>
      <c r="K107" s="27">
        <f>SUM(K8:K98)</f>
        <v>1572325</v>
      </c>
      <c r="L107" s="27">
        <f>SUM(L8:L98)</f>
        <v>820542.93</v>
      </c>
      <c r="M107" s="27">
        <f t="shared" ref="M107:R107" si="3">SUM(M8:M106)</f>
        <v>454380</v>
      </c>
      <c r="N107" s="27">
        <f t="shared" si="3"/>
        <v>520665</v>
      </c>
      <c r="O107" s="27">
        <f t="shared" si="3"/>
        <v>1795587.9299999995</v>
      </c>
      <c r="P107" s="27">
        <f t="shared" si="3"/>
        <v>444076.56</v>
      </c>
      <c r="Q107" s="27">
        <f t="shared" si="3"/>
        <v>519140</v>
      </c>
      <c r="R107" s="27">
        <f t="shared" si="3"/>
        <v>757259.93784982234</v>
      </c>
    </row>
    <row r="108" spans="1:18">
      <c r="A108" s="29">
        <v>11</v>
      </c>
      <c r="B108" s="29" t="s">
        <v>214</v>
      </c>
      <c r="C108" s="29" t="s">
        <v>215</v>
      </c>
      <c r="D108" s="30">
        <v>3900</v>
      </c>
      <c r="E108" s="30">
        <v>3850</v>
      </c>
      <c r="F108" s="30">
        <v>3900</v>
      </c>
      <c r="G108" s="30">
        <v>11650</v>
      </c>
      <c r="H108" s="30">
        <v>3550</v>
      </c>
      <c r="I108" s="31">
        <v>3700</v>
      </c>
      <c r="J108" s="32">
        <v>3950</v>
      </c>
      <c r="K108" s="32">
        <v>11200</v>
      </c>
      <c r="L108" s="33">
        <v>3842.28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</row>
    <row r="109" spans="1:18">
      <c r="A109" s="29">
        <v>63</v>
      </c>
      <c r="B109" s="29" t="s">
        <v>216</v>
      </c>
      <c r="C109" s="29" t="s">
        <v>217</v>
      </c>
      <c r="D109" s="30">
        <v>1260</v>
      </c>
      <c r="E109" s="30">
        <v>1830</v>
      </c>
      <c r="F109" s="30">
        <v>2670</v>
      </c>
      <c r="G109" s="30">
        <v>5760</v>
      </c>
      <c r="H109" s="30">
        <v>1980</v>
      </c>
      <c r="I109" s="31">
        <v>1830</v>
      </c>
      <c r="J109" s="32">
        <v>3240</v>
      </c>
      <c r="K109" s="32">
        <v>7050</v>
      </c>
      <c r="L109" s="33">
        <v>5544.42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</row>
    <row r="110" spans="1:18">
      <c r="A110" s="29">
        <v>68</v>
      </c>
      <c r="B110" s="29" t="s">
        <v>218</v>
      </c>
      <c r="C110" s="29" t="s">
        <v>219</v>
      </c>
      <c r="D110" s="30">
        <v>960</v>
      </c>
      <c r="E110" s="30">
        <v>1380</v>
      </c>
      <c r="F110" s="30">
        <v>840</v>
      </c>
      <c r="G110" s="30">
        <v>3180</v>
      </c>
      <c r="H110" s="30">
        <v>1520</v>
      </c>
      <c r="I110" s="31">
        <v>1300</v>
      </c>
      <c r="J110" s="32">
        <v>1740</v>
      </c>
      <c r="K110" s="32">
        <v>4560</v>
      </c>
      <c r="L110" s="33">
        <v>4348.93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</row>
    <row r="112" spans="1:18">
      <c r="K11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CLINIC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dcterms:created xsi:type="dcterms:W3CDTF">2021-12-17T06:42:53Z</dcterms:created>
  <dcterms:modified xsi:type="dcterms:W3CDTF">2021-12-21T07:54:41Z</dcterms:modified>
</cp:coreProperties>
</file>